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5E4FF256-E6B4-4FF7-9FAD-C199059826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'検索表（入力）'!$B$13:$BE$16</definedName>
    <definedName name="_xlnm.Print_Area" localSheetId="0">'検索表（入力）'!$B$1:$BE$20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<sst xmlns="http://schemas.openxmlformats.org/spreadsheetml/2006/main" count="137" uniqueCount="92">
  <si>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</si>
  <si>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</si>
  <si>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</si>
  <si>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</si>
  <si>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</si>
  <si>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</si>
  <si>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</si>
  <si>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</si>
  <si>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</si>
  <si>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</si>
  <si>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</si>
  <si>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</si>
  <si>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</si>
  <si>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</si>
  <si>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</si>
  <si>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</si>
  <si>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</si>
  <si>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</si>
  <si>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</si>
  <si>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</si>
  <si>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</si>
  <si>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</si>
  <si>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</si>
  <si>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</si>
  <si>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</si>
  <si>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</si>
  <si>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</si>
  <si>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</si>
  <si>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</si>
  <si>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</si>
  <si>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</si>
  <si>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</si>
  <si>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</si>
  <si>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</si>
  <si>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●</t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</si>
  <si>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</si>
  <si>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</si>
  <si>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</si>
  <si>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</si>
  <si>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</si>
  <si>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</si>
  <si>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</si>
  <si>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</si>
  <si>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</si>
  <si>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</si>
  <si>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</si>
  <si>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</si>
  <si>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番号</t>
    <rPh sb="0" eb="2">
      <t>バンゴウ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</si>
  <si>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</si>
  <si>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</si>
  <si>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</si>
  <si>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</si>
  <si>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</si>
  <si>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</si>
  <si>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</si>
  <si>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</si>
  <si>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</si>
  <si>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</si>
  <si>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</si>
  <si>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</si>
  <si>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</si>
  <si>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</si>
  <si>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</si>
  <si>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</si>
  <si>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</si>
  <si>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</si>
  <si>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</si>
  <si>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</si>
  <si>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</si>
  <si>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</si>
  <si>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奄美市</t>
    <rPh sb="0" eb="2">
      <t>アマミ</t>
    </rPh>
    <rPh sb="2" eb="3">
      <t>シ</t>
    </rPh>
    <phoneticPr fontId="2"/>
  </si>
  <si>
    <t>奄美市内</t>
    <rPh sb="0" eb="2">
      <t>アマミ</t>
    </rPh>
    <rPh sb="2" eb="3">
      <t>シ</t>
    </rPh>
    <rPh sb="3" eb="4">
      <t>ナイ</t>
    </rPh>
    <phoneticPr fontId="2"/>
  </si>
  <si>
    <t>奄美市社協本所</t>
    <rPh sb="0" eb="2">
      <t>アマミ</t>
    </rPh>
    <rPh sb="2" eb="3">
      <t>シ</t>
    </rPh>
    <rPh sb="3" eb="4">
      <t>シャ</t>
    </rPh>
    <rPh sb="4" eb="5">
      <t>キョウ</t>
    </rPh>
    <rPh sb="5" eb="7">
      <t>ホンショ</t>
    </rPh>
    <phoneticPr fontId="2"/>
  </si>
  <si>
    <t>0997-52-7601</t>
    <phoneticPr fontId="2"/>
  </si>
  <si>
    <t>0997-52-7601</t>
    <phoneticPr fontId="2"/>
  </si>
  <si>
    <t>団体</t>
  </si>
  <si>
    <t>子育て支援</t>
    <rPh sb="0" eb="2">
      <t>コソダ</t>
    </rPh>
    <rPh sb="3" eb="5">
      <t>シエン</t>
    </rPh>
    <phoneticPr fontId="2"/>
  </si>
  <si>
    <t>●</t>
  </si>
  <si>
    <t>子育てサロン
てぃだっこ</t>
    <rPh sb="0" eb="2">
      <t>コソダ</t>
    </rPh>
    <phoneticPr fontId="2"/>
  </si>
  <si>
    <t>子育てサロン
だっこちゃん</t>
    <rPh sb="0" eb="2">
      <t>コソダ</t>
    </rPh>
    <phoneticPr fontId="2"/>
  </si>
  <si>
    <t>住用まーじん会</t>
    <rPh sb="0" eb="1">
      <t>スミ</t>
    </rPh>
    <rPh sb="1" eb="2">
      <t>ヨウ</t>
    </rPh>
    <rPh sb="6" eb="7">
      <t>カイ</t>
    </rPh>
    <phoneticPr fontId="2"/>
  </si>
  <si>
    <t>有償ボランティア</t>
    <rPh sb="0" eb="2">
      <t>ユウショウ</t>
    </rPh>
    <phoneticPr fontId="2"/>
  </si>
  <si>
    <t>奄美市住用町内</t>
    <rPh sb="0" eb="2">
      <t>アマミ</t>
    </rPh>
    <rPh sb="2" eb="3">
      <t>シ</t>
    </rPh>
    <rPh sb="3" eb="4">
      <t>スミ</t>
    </rPh>
    <rPh sb="4" eb="5">
      <t>ヨウ</t>
    </rPh>
    <rPh sb="5" eb="6">
      <t>チョウ</t>
    </rPh>
    <rPh sb="6" eb="7">
      <t>ナイ</t>
    </rPh>
    <phoneticPr fontId="2"/>
  </si>
  <si>
    <t>みらい子ども食堂</t>
    <rPh sb="3" eb="4">
      <t>コ</t>
    </rPh>
    <rPh sb="6" eb="8">
      <t>ショクドウ</t>
    </rPh>
    <phoneticPr fontId="2"/>
  </si>
  <si>
    <t>子ども食堂</t>
    <rPh sb="0" eb="1">
      <t>コ</t>
    </rPh>
    <rPh sb="3" eb="5">
      <t>ショクドウ</t>
    </rPh>
    <phoneticPr fontId="2"/>
  </si>
  <si>
    <t>認知症高齢者等支援ボランティア結とも</t>
    <rPh sb="0" eb="3">
      <t>ニンチショウ</t>
    </rPh>
    <rPh sb="3" eb="6">
      <t>コウレイシャ</t>
    </rPh>
    <rPh sb="6" eb="7">
      <t>トウ</t>
    </rPh>
    <rPh sb="7" eb="9">
      <t>シエン</t>
    </rPh>
    <rPh sb="15" eb="16">
      <t>ユイ</t>
    </rPh>
    <phoneticPr fontId="2"/>
  </si>
  <si>
    <t>見守り活動</t>
    <rPh sb="0" eb="2">
      <t>ミマモ</t>
    </rPh>
    <rPh sb="3" eb="5">
      <t>カツドウ</t>
    </rPh>
    <phoneticPr fontId="2"/>
  </si>
  <si>
    <t>鹿児島県立奄美図書館</t>
    <rPh sb="0" eb="5">
      <t>カゴシマケンリツ</t>
    </rPh>
    <rPh sb="5" eb="7">
      <t>アマミ</t>
    </rPh>
    <rPh sb="7" eb="10">
      <t>トショカン</t>
    </rPh>
    <phoneticPr fontId="2"/>
  </si>
  <si>
    <t>読み聞かせ</t>
    <rPh sb="0" eb="1">
      <t>ヨ</t>
    </rPh>
    <rPh sb="2" eb="3">
      <t>キ</t>
    </rPh>
    <phoneticPr fontId="2"/>
  </si>
  <si>
    <t>くっかる食堂</t>
    <rPh sb="4" eb="6">
      <t>ショクドウ</t>
    </rPh>
    <phoneticPr fontId="2"/>
  </si>
  <si>
    <t>子ども食堂
学習支援</t>
    <rPh sb="0" eb="1">
      <t>コ</t>
    </rPh>
    <rPh sb="3" eb="5">
      <t>ショクドウ</t>
    </rPh>
    <rPh sb="6" eb="10">
      <t>ガクシュウシエン</t>
    </rPh>
    <phoneticPr fontId="2"/>
  </si>
  <si>
    <t>令和５年６月３０日現在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</si>
</sst>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3" xfId="0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58" fontId="4" fillId="0" borderId="9" xfId="0" applyNumberFormat="1" applyFont="1" applyBorder="1" applyAlignment="1">
      <alignment vertical="center" wrapText="1" shrinkToFit="1"/>
    </xf>
    <xf numFmtId="0" fontId="1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0" borderId="6" xfId="0" applyBorder="1" applyAlignment="1">
      <alignment vertical="center" wrapText="1"/>
    </xf>
    <xf numFmtId="0" fontId="15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0" fillId="13" borderId="3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vertical="center" shrinkToFit="1"/>
    </xf>
    <xf numFmtId="0" fontId="0" fillId="14" borderId="3" xfId="0" applyFill="1" applyBorder="1" applyAlignment="1">
      <alignment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24" xfId="0" applyFont="1" applyFill="1" applyBorder="1" applyAlignment="1">
      <alignment horizontal="center" vertical="center" shrinkToFit="1"/>
    </xf>
    <xf numFmtId="0" fontId="9" fillId="6" borderId="25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4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312" noThreeD="1" sel="1" val="145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20</xdr:row>
      <xdr:rowOff>0</xdr:rowOff>
    </xdr:from>
    <xdr:to>
      <xdr:col>5</xdr:col>
      <xdr:colOff>762000</xdr:colOff>
      <xdr:row>22</xdr:row>
      <xdr:rowOff>19050</xdr:rowOff>
    </xdr:to>
    <xdr:sp macro="" textlink="">
      <xdr:nvSpPr>
        <xdr:cNvPr id="7005" name="テキスト ボックス 1" hidden="1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20</xdr:row>
      <xdr:rowOff>0</xdr:rowOff>
    </xdr:from>
    <xdr:to>
      <xdr:col>5</xdr:col>
      <xdr:colOff>762000</xdr:colOff>
      <xdr:row>22</xdr:row>
      <xdr:rowOff>19050</xdr:rowOff>
    </xdr:to>
    <xdr:sp macro="" textlink="">
      <xdr:nvSpPr>
        <xdr:cNvPr id="7009" name="テキスト ボックス 1" hidden="1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7" name="テキスト ボックス 6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20</xdr:row>
      <xdr:rowOff>0</xdr:rowOff>
    </xdr:from>
    <xdr:to>
      <xdr:col>5</xdr:col>
      <xdr:colOff>762000</xdr:colOff>
      <xdr:row>22</xdr:row>
      <xdr:rowOff>19050</xdr:rowOff>
    </xdr:to>
    <xdr:sp macro="" textlink="">
      <xdr:nvSpPr>
        <xdr:cNvPr id="7013" name="テキスト ボックス 1" hidden="1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15" name="テキスト ボックス 14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19007" y="62674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16" name="テキスト ボックス 15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62674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17" name="テキスト ボックス 16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05000" y="626745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20</xdr:row>
      <xdr:rowOff>0</xdr:rowOff>
    </xdr:from>
    <xdr:to>
      <xdr:col>5</xdr:col>
      <xdr:colOff>762000</xdr:colOff>
      <xdr:row>22</xdr:row>
      <xdr:rowOff>19050</xdr:rowOff>
    </xdr:to>
    <xdr:sp macro="" textlink="">
      <xdr:nvSpPr>
        <xdr:cNvPr id="7017" name="テキスト ボックス 1" hidden="1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23" name="テキスト ボックス 2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24" name="テキスト ボックス 2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25" name="テキスト ボックス 2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20</xdr:row>
      <xdr:rowOff>0</xdr:rowOff>
    </xdr:from>
    <xdr:to>
      <xdr:col>5</xdr:col>
      <xdr:colOff>762000</xdr:colOff>
      <xdr:row>22</xdr:row>
      <xdr:rowOff>19050</xdr:rowOff>
    </xdr:to>
    <xdr:sp macro="" textlink="">
      <xdr:nvSpPr>
        <xdr:cNvPr id="7021" name="テキスト ボックス 1" hidden="1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20</xdr:row>
      <xdr:rowOff>0</xdr:rowOff>
    </xdr:from>
    <xdr:ext cx="1919009" cy="364191"/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919007" y="613156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36" name="テキスト ボックス 35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905000" y="613156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919009" cy="364191"/>
    <xdr:sp macro="" textlink="">
      <xdr:nvSpPr>
        <xdr:cNvPr id="37" name="テキスト ボックス 36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905000" y="613156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5" name="テキスト ボックス 1" hidden="1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9" name="テキスト ボックス 1" hidden="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" name="テキスト ボックス 29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" name="テキスト ボックス 30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" name="テキスト ボックス 3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33" name="テキスト ボックス 1" hidden="1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" name="テキスト ボックス 37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" name="テキスト ボックス 38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37" name="テキスト ボックス 1" hidden="1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" name="テキスト ボックス 2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" name="テキスト ボックス 3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" name="テキスト ボックス 4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1" name="テキスト ボックス 1" hidden="1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" name="テキスト ボックス 2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" name="テキスト ボックス 3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" name="テキスト ボックス 4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5" name="テキスト ボックス 1" hidden="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" name="テキスト ボックス 6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" name="テキスト ボックス 7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" name="テキスト ボックス 8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9" name="テキスト ボックス 1" hidden="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" name="テキスト ボックス 2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" name="テキスト ボックス 3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" name="テキスト ボックス 4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53" name="テキスト ボックス 1" hidden="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" name="テキスト ボックス 56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" name="テキスト ボックス 57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" name="テキスト ボックス 58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57" name="テキスト ボックス 1" hidden="1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" name="テキスト ボックス 60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" name="テキスト ボックス 61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" name="テキスト ボックス 62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1" name="テキスト ボックス 1" hidden="1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5" name="テキスト ボックス 2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6" name="テキスト ボックス 3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7" name="テキスト ボックス 4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" name="テキスト ボックス 67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" name="テキスト ボックス 68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" name="テキスト ボックス 69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8" name="テキスト ボックス 1" hidden="1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" name="テキスト ボックス 71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" name="テキスト ボックス 72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" name="テキスト ボックス 73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72" name="テキスト ボックス 1" hidden="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73" name="テキスト ボックス 1" hidden="1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" name="テキスト ボックス 76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" name="テキスト ボックス 77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" name="テキスト ボックス 78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77" name="テキスト ボックス 1" hidden="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" name="テキスト ボックス 2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" name="テキスト ボックス 3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" name="テキスト ボックス 4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1" name="テキスト ボックス 1" hidden="1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" name="テキスト ボックス 84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" name="テキスト ボックス 85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" name="テキスト ボックス 86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5" name="テキスト ボックス 1" hidden="1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" name="テキスト ボックス 88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" name="テキスト ボックス 89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" name="テキスト ボックス 90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9" name="テキスト ボックス 1" hidden="1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" name="テキスト ボックス 2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" name="テキスト ボックス 3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" name="テキスト ボックス 4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3" name="テキスト ボックス 1" hidden="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" name="テキスト ボックス 2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" name="テキスト ボックス 3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" name="テキスト ボックス 4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7" name="テキスト ボックス 1" hidden="1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" name="テキスト ボックス 6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" name="テキスト ボックス 7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" name="テキスト ボックス 8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1" name="テキスト ボックス 1" hidden="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" name="テキスト ボックス 2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" name="テキスト ボックス 3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" name="テキスト ボックス 4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5" name="テキスト ボックス 1" hidden="1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" name="テキスト ボックス 2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" name="テキスト ボックス 3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" name="テキスト ボックス 4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9" name="テキスト ボックス 1" hidden="1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13" name="テキスト ボックス 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14" name="テキスト ボックス 3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15" name="テキスト ボックス 4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3" name="テキスト ボックス 1" hidden="1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17" name="テキスト ボックス 2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18" name="テキスト ボックス 3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19" name="テキスト ボックス 4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7" name="テキスト ボックス 1" hidden="1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" name="テキスト ボックス 2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" name="テキスト ボックス 3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" name="テキスト ボックス 4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1" name="テキスト ボックス 1" hidden="1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5" name="テキスト ボックス 16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6" name="テキスト ボックス 17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7" name="テキスト ボックス 18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8" name="テキスト ボックス 20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9" name="テキスト ボックス 21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0" name="テキスト ボックス 22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8" name="テキスト ボックス 1" hidden="1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2" name="テキスト ボックス 2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3" name="テキスト ボックス 3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4" name="テキスト ボックス 4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2" name="テキスト ボックス 1" hidden="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" name="テキスト ボックス 2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" name="テキスト ボックス 3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" name="テキスト ボックス 4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6" name="テキスト ボックス 1" hidden="1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40" name="テキスト ボックス 2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41" name="テキスト ボックス 3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42" name="テキスト ボックス 4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0" name="テキスト ボックス 1" hidden="1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4" name="テキスト ボックス 2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" name="テキスト ボックス 3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" name="テキスト ボックス 4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4" name="テキスト ボックス 1" hidden="1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" name="テキスト ボックス 2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" name="テキスト ボックス 3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0" name="テキスト ボックス 4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8" name="テキスト ボックス 1" hidden="1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" name="テキスト ボックス 2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" name="テキスト ボックス 3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" name="テキスト ボックス 4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52" name="テキスト ボックス 1" hidden="1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" name="テキスト ボックス 2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" name="テキスト ボックス 3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" name="テキスト ボックス 4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56" name="テキスト ボックス 1" hidden="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" name="テキスト ボックス 2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" name="テキスト ボックス 3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" name="テキスト ボックス 4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0" name="テキスト ボックス 1" hidden="1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" name="テキスト ボックス 6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" name="テキスト ボックス 7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" name="テキスト ボックス 8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4" name="テキスト ボックス 1" hidden="1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" name="テキスト ボックス 2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" name="テキスト ボックス 3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" name="テキスト ボックス 4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8" name="テキスト ボックス 1" hidden="1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" name="テキスト ボックス 2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" name="テキスト ボックス 3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" name="テキスト ボックス 4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72" name="テキスト ボックス 1" hidden="1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" name="テキスト ボックス 2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" name="テキスト ボックス 3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" name="テキスト ボックス 4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76" name="テキスト ボックス 1" hidden="1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" name="テキスト ボックス 2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" name="テキスト ボックス 3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" name="テキスト ボックス 4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0" name="テキスト ボックス 1" hidden="1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" name="テキスト ボックス 2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" name="テキスト ボックス 3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" name="テキスト ボックス 4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4" name="テキスト ボックス 1" hidden="1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" name="テキスト ボックス 2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" name="テキスト ボックス 3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" name="テキスト ボックス 4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8" name="テキスト ボックス 1" hidden="1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" name="テキスト ボックス 2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" name="テキスト ボックス 3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" name="テキスト ボックス 4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92" name="テキスト ボックス 1" hidden="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" name="テキスト ボックス 2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" name="テキスト ボックス 3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" name="テキスト ボックス 4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96" name="テキスト ボックス 1" hidden="1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" name="テキスト ボックス 2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" name="テキスト ボックス 3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" name="テキスト ボックス 4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0" name="テキスト ボックス 1" hidden="1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" name="テキスト ボックス 6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" name="テキスト ボックス 7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" name="テキスト ボックス 8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4" name="テキスト ボックス 1" hidden="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" name="テキスト ボックス 10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" name="テキスト ボックス 11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" name="テキスト ボックス 1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8" name="テキスト ボックス 1" hidden="1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" name="テキスト ボックス 2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" name="テキスト ボックス 3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4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12" name="テキスト ボックス 1" hidden="1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" name="テキスト ボックス 2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" name="テキスト ボックス 3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4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16" name="テキスト ボックス 1" hidden="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0" name="テキスト ボックス 2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" name="テキスト ボックス 3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" name="テキスト ボックス 4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0" name="テキスト ボックス 1" hidden="1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" name="テキスト ボックス 2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" name="テキスト ボックス 3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" name="テキスト ボックス 4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4" name="テキスト ボックス 1" hidden="1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" name="テキスト ボックス 2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" name="テキスト ボックス 3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" name="テキスト ボックス 4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8" name="テキスト ボックス 1" hidden="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" name="テキスト ボックス 2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" name="テキスト ボックス 3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" name="テキスト ボックス 4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2" name="テキスト ボックス 1" hidden="1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" name="テキスト ボックス 2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" name="テキスト ボックス 3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" name="テキスト ボックス 4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6" name="テキスト ボックス 1" hidden="1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" name="テキスト ボックス 2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" name="テキスト ボックス 3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" name="テキスト ボックス 4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0" name="テキスト ボックス 1" hidden="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" name="テキスト ボックス 2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" name="テキスト ボックス 3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" name="テキスト ボックス 4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4" name="テキスト ボックス 1" hidden="1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" name="テキスト ボックス 2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" name="テキスト ボックス 3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" name="テキスト ボックス 4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8" name="テキスト ボックス 1" hidden="1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" name="テキスト ボックス 2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" name="テキスト ボックス 3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" name="テキスト ボックス 4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2" name="テキスト ボックス 1" hidden="1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" name="テキスト ボックス 6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" name="テキスト ボックス 7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" name="テキスト ボックス 8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6" name="テキスト ボックス 1" hidden="1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" name="テキスト ボックス 2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" name="テキスト ボックス 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" name="テキスト ボックス 4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0" name="テキスト ボックス 1" hidden="1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" name="テキスト ボックス 263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" name="テキスト ボックス 264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" name="テキスト ボックス 265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4" name="テキスト ボックス 1" hidden="1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" name="テキスト ボックス 267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" name="テキスト ボックス 268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" name="テキスト ボックス 269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8" name="テキスト ボックス 1" hidden="1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" name="テキスト ボックス 2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" name="テキスト ボックス 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4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2" name="テキスト ボックス 1" hidden="1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" name="テキスト ボックス 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" name="テキスト ボックス 3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4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6" name="テキスト ボックス 1" hidden="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" name="テキスト ボックス 6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" name="テキスト ボックス 7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8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0" name="テキスト ボックス 1" hidden="1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" name="テキスト ボックス 2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" name="テキスト ボックス 3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" name="テキスト ボックス 4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4" name="テキスト ボックス 1" hidden="1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" name="テキスト ボックス 6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" name="テキスト ボックス 7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20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C1" sqref="C1:AP3"/>
    </sheetView>
  </sheetViews>
  <sheetFormatPr defaultRowHeight="13.5" x14ac:dyDescent="0.15"/>
  <cols>
    <col min="1" max="1" width="1.75" hidden="1" customWidth="1"/>
    <col min="2" max="2" width="4" style="25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0" customWidth="1"/>
    <col min="14" max="14" width="3.5" customWidth="1"/>
    <col min="15" max="15" width="3.5" style="20" customWidth="1"/>
    <col min="16" max="16" width="3.5" customWidth="1"/>
    <col min="17" max="17" width="3.5" style="20" customWidth="1"/>
    <col min="18" max="18" width="3.5" customWidth="1"/>
    <col min="19" max="19" width="3.5" style="20" customWidth="1"/>
    <col min="20" max="20" width="3.5" customWidth="1"/>
    <col min="21" max="21" width="3.5" style="20" customWidth="1"/>
    <col min="22" max="22" width="3.5" customWidth="1"/>
    <col min="23" max="23" width="3.5" style="20" customWidth="1"/>
    <col min="24" max="24" width="3.5" customWidth="1"/>
    <col min="25" max="25" width="3.5" style="20" customWidth="1"/>
    <col min="26" max="26" width="3.5" customWidth="1"/>
    <col min="27" max="27" width="3.5" style="20" customWidth="1"/>
    <col min="28" max="28" width="3.5" customWidth="1"/>
    <col min="29" max="29" width="3.5" style="20" customWidth="1"/>
    <col min="30" max="30" width="3.5" customWidth="1"/>
    <col min="31" max="31" width="3.5" style="20" customWidth="1"/>
    <col min="32" max="32" width="3.5" customWidth="1"/>
    <col min="33" max="33" width="3.5" style="20" customWidth="1"/>
    <col min="34" max="34" width="3.5" customWidth="1"/>
    <col min="35" max="35" width="3.5" style="20" customWidth="1"/>
    <col min="36" max="36" width="3.5" customWidth="1"/>
    <col min="37" max="37" width="3.5" style="20" customWidth="1"/>
    <col min="38" max="38" width="3.5" customWidth="1"/>
    <col min="39" max="39" width="3.5" style="20" customWidth="1"/>
    <col min="40" max="40" width="3.5" customWidth="1"/>
    <col min="41" max="41" width="3.5" style="20" customWidth="1"/>
    <col min="42" max="42" width="3.5" customWidth="1"/>
    <col min="43" max="43" width="3.5" style="20" customWidth="1"/>
    <col min="44" max="44" width="3.5" customWidth="1"/>
    <col min="45" max="45" width="3.5" style="20" customWidth="1"/>
    <col min="46" max="46" width="3.5" customWidth="1"/>
    <col min="47" max="47" width="3.5" style="20" customWidth="1"/>
    <col min="48" max="48" width="3.5" customWidth="1"/>
    <col min="49" max="49" width="3.5" style="20" customWidth="1"/>
    <col min="50" max="50" width="3.5" customWidth="1"/>
    <col min="51" max="51" width="3.5" style="20" customWidth="1"/>
    <col min="52" max="52" width="3.5" customWidth="1"/>
    <col min="53" max="53" width="3.5" style="20" customWidth="1"/>
    <col min="54" max="54" width="3.5" customWidth="1"/>
    <col min="55" max="55" width="3.5" style="20" customWidth="1"/>
    <col min="56" max="56" width="3.5" customWidth="1"/>
    <col min="57" max="57" width="3.5" style="20" customWidth="1"/>
  </cols>
  <sheetData>
    <row r="1" spans="2:57" ht="13.5" customHeight="1" x14ac:dyDescent="0.15">
      <c r="C1" s="69" t="s">
        <v>9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/>
    </row>
    <row r="2" spans="2:57" ht="13.5" customHeight="1" x14ac:dyDescent="0.15"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/>
    </row>
    <row r="3" spans="2:57" ht="13.5" customHeight="1" x14ac:dyDescent="0.15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33"/>
      <c r="AR3" s="33"/>
      <c r="AS3" s="33"/>
      <c r="AT3" s="33"/>
      <c r="AU3" s="68" t="s">
        <v>91</v>
      </c>
      <c r="AV3" s="68"/>
      <c r="AW3" s="68"/>
      <c r="AX3" s="68"/>
      <c r="AY3" s="68"/>
      <c r="AZ3" s="68"/>
      <c r="BA3" s="68"/>
      <c r="BB3" s="68"/>
      <c r="BC3" s="68"/>
      <c r="BD3" s="68"/>
      <c r="BE3" s="68"/>
    </row>
    <row r="4" spans="2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2:57" ht="22.5" customHeight="1" x14ac:dyDescent="0.15">
      <c r="B5" s="58" t="s">
        <v>47</v>
      </c>
      <c r="C5" s="61" t="s">
        <v>37</v>
      </c>
      <c r="D5" s="61" t="s">
        <v>38</v>
      </c>
      <c r="E5" s="62" t="s">
        <v>23</v>
      </c>
      <c r="F5" s="46" t="s">
        <v>11</v>
      </c>
      <c r="G5" s="49" t="s">
        <v>18</v>
      </c>
      <c r="H5" s="49" t="s">
        <v>19</v>
      </c>
      <c r="I5" s="49" t="s">
        <v>20</v>
      </c>
      <c r="J5" s="49" t="s">
        <v>21</v>
      </c>
      <c r="K5" s="49" t="s">
        <v>22</v>
      </c>
      <c r="L5" s="52" t="s">
        <v>24</v>
      </c>
      <c r="M5" s="57" t="s">
        <v>27</v>
      </c>
      <c r="N5" s="57"/>
      <c r="O5" s="57"/>
      <c r="P5" s="57"/>
      <c r="Q5" s="57"/>
      <c r="R5" s="57"/>
      <c r="S5" s="57"/>
      <c r="T5" s="57"/>
      <c r="U5" s="57"/>
      <c r="V5" s="63" t="s">
        <v>28</v>
      </c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4" t="s">
        <v>68</v>
      </c>
      <c r="AI5" s="64"/>
      <c r="AJ5" s="64"/>
      <c r="AK5" s="64"/>
      <c r="AL5" s="64"/>
      <c r="AM5" s="64"/>
      <c r="AN5" s="64"/>
      <c r="AO5" s="64"/>
      <c r="AP5" s="57" t="s">
        <v>29</v>
      </c>
      <c r="AQ5" s="57"/>
      <c r="AR5" s="57"/>
      <c r="AS5" s="57"/>
      <c r="AT5" s="66" t="s">
        <v>30</v>
      </c>
      <c r="AU5" s="66"/>
      <c r="AV5" s="66"/>
      <c r="AW5" s="67" t="s">
        <v>31</v>
      </c>
      <c r="AX5" s="67"/>
      <c r="AY5" s="67"/>
      <c r="AZ5" s="67"/>
      <c r="BA5" s="67"/>
      <c r="BB5" s="65" t="s">
        <v>32</v>
      </c>
      <c r="BC5" s="65"/>
      <c r="BD5" s="65"/>
      <c r="BE5" s="65"/>
    </row>
    <row r="6" spans="2:57" ht="22.5" customHeight="1" x14ac:dyDescent="0.15">
      <c r="B6" s="59"/>
      <c r="C6" s="61"/>
      <c r="D6" s="61"/>
      <c r="E6" s="61"/>
      <c r="F6" s="47"/>
      <c r="G6" s="50"/>
      <c r="H6" s="50"/>
      <c r="I6" s="50"/>
      <c r="J6" s="50"/>
      <c r="K6" s="50"/>
      <c r="L6" s="53"/>
      <c r="M6" s="55" t="s">
        <v>39</v>
      </c>
      <c r="N6" s="56" t="s">
        <v>40</v>
      </c>
      <c r="O6" s="55" t="s">
        <v>25</v>
      </c>
      <c r="P6" s="56" t="s">
        <v>41</v>
      </c>
      <c r="Q6" s="55" t="s">
        <v>42</v>
      </c>
      <c r="R6" s="56" t="s">
        <v>43</v>
      </c>
      <c r="S6" s="70" t="s">
        <v>8</v>
      </c>
      <c r="T6" s="56" t="s">
        <v>44</v>
      </c>
      <c r="U6" s="55" t="s">
        <v>45</v>
      </c>
      <c r="V6" s="56" t="s">
        <v>46</v>
      </c>
      <c r="W6" s="55" t="s">
        <v>62</v>
      </c>
      <c r="X6" s="56" t="s">
        <v>63</v>
      </c>
      <c r="Y6" s="55" t="s">
        <v>26</v>
      </c>
      <c r="Z6" s="56" t="s">
        <v>65</v>
      </c>
      <c r="AA6" s="55" t="s">
        <v>66</v>
      </c>
      <c r="AB6" s="56" t="s">
        <v>67</v>
      </c>
      <c r="AC6" s="55" t="s">
        <v>64</v>
      </c>
      <c r="AD6" s="56" t="s">
        <v>13</v>
      </c>
      <c r="AE6" s="55" t="s">
        <v>14</v>
      </c>
      <c r="AF6" s="56" t="s">
        <v>15</v>
      </c>
      <c r="AG6" s="55" t="s">
        <v>45</v>
      </c>
      <c r="AH6" s="56" t="s">
        <v>69</v>
      </c>
      <c r="AI6" s="55" t="s">
        <v>16</v>
      </c>
      <c r="AJ6" s="56" t="s">
        <v>17</v>
      </c>
      <c r="AK6" s="55" t="s">
        <v>48</v>
      </c>
      <c r="AL6" s="56" t="s">
        <v>49</v>
      </c>
      <c r="AM6" s="55" t="s">
        <v>50</v>
      </c>
      <c r="AN6" s="56" t="s">
        <v>51</v>
      </c>
      <c r="AO6" s="55" t="s">
        <v>45</v>
      </c>
      <c r="AP6" s="56" t="s">
        <v>0</v>
      </c>
      <c r="AQ6" s="55" t="s">
        <v>52</v>
      </c>
      <c r="AR6" s="56" t="s">
        <v>53</v>
      </c>
      <c r="AS6" s="55" t="s">
        <v>45</v>
      </c>
      <c r="AT6" s="56" t="s">
        <v>54</v>
      </c>
      <c r="AU6" s="55" t="s">
        <v>55</v>
      </c>
      <c r="AV6" s="56" t="s">
        <v>45</v>
      </c>
      <c r="AW6" s="55" t="s">
        <v>56</v>
      </c>
      <c r="AX6" s="56" t="s">
        <v>57</v>
      </c>
      <c r="AY6" s="55" t="s">
        <v>33</v>
      </c>
      <c r="AZ6" s="56" t="s">
        <v>58</v>
      </c>
      <c r="BA6" s="55" t="s">
        <v>45</v>
      </c>
      <c r="BB6" s="56" t="s">
        <v>59</v>
      </c>
      <c r="BC6" s="55" t="s">
        <v>60</v>
      </c>
      <c r="BD6" s="56" t="s">
        <v>61</v>
      </c>
      <c r="BE6" s="55" t="s">
        <v>45</v>
      </c>
    </row>
    <row r="7" spans="2:57" ht="22.5" customHeight="1" x14ac:dyDescent="0.15">
      <c r="B7" s="59"/>
      <c r="C7" s="61"/>
      <c r="D7" s="61"/>
      <c r="E7" s="61"/>
      <c r="F7" s="47"/>
      <c r="G7" s="50"/>
      <c r="H7" s="50"/>
      <c r="I7" s="50"/>
      <c r="J7" s="50"/>
      <c r="K7" s="50"/>
      <c r="L7" s="53"/>
      <c r="M7" s="55"/>
      <c r="N7" s="56"/>
      <c r="O7" s="55"/>
      <c r="P7" s="56"/>
      <c r="Q7" s="55"/>
      <c r="R7" s="56"/>
      <c r="S7" s="55"/>
      <c r="T7" s="56"/>
      <c r="U7" s="55"/>
      <c r="V7" s="56"/>
      <c r="W7" s="55"/>
      <c r="X7" s="56"/>
      <c r="Y7" s="55"/>
      <c r="Z7" s="56"/>
      <c r="AA7" s="55"/>
      <c r="AB7" s="56"/>
      <c r="AC7" s="55"/>
      <c r="AD7" s="56"/>
      <c r="AE7" s="55"/>
      <c r="AF7" s="56"/>
      <c r="AG7" s="55"/>
      <c r="AH7" s="56"/>
      <c r="AI7" s="55"/>
      <c r="AJ7" s="56"/>
      <c r="AK7" s="55"/>
      <c r="AL7" s="56"/>
      <c r="AM7" s="55"/>
      <c r="AN7" s="56"/>
      <c r="AO7" s="55"/>
      <c r="AP7" s="56"/>
      <c r="AQ7" s="55"/>
      <c r="AR7" s="56"/>
      <c r="AS7" s="55"/>
      <c r="AT7" s="56"/>
      <c r="AU7" s="55"/>
      <c r="AV7" s="56"/>
      <c r="AW7" s="55"/>
      <c r="AX7" s="56"/>
      <c r="AY7" s="55"/>
      <c r="AZ7" s="56"/>
      <c r="BA7" s="55"/>
      <c r="BB7" s="56"/>
      <c r="BC7" s="55"/>
      <c r="BD7" s="56"/>
      <c r="BE7" s="55"/>
    </row>
    <row r="8" spans="2:57" ht="22.5" customHeight="1" x14ac:dyDescent="0.15">
      <c r="B8" s="59"/>
      <c r="C8" s="61"/>
      <c r="D8" s="61"/>
      <c r="E8" s="61"/>
      <c r="F8" s="47"/>
      <c r="G8" s="50"/>
      <c r="H8" s="50"/>
      <c r="I8" s="50"/>
      <c r="J8" s="50"/>
      <c r="K8" s="50"/>
      <c r="L8" s="53"/>
      <c r="M8" s="55"/>
      <c r="N8" s="56"/>
      <c r="O8" s="55"/>
      <c r="P8" s="56"/>
      <c r="Q8" s="55"/>
      <c r="R8" s="56"/>
      <c r="S8" s="55"/>
      <c r="T8" s="56"/>
      <c r="U8" s="55"/>
      <c r="V8" s="56"/>
      <c r="W8" s="55"/>
      <c r="X8" s="56"/>
      <c r="Y8" s="55"/>
      <c r="Z8" s="56"/>
      <c r="AA8" s="55"/>
      <c r="AB8" s="56"/>
      <c r="AC8" s="55"/>
      <c r="AD8" s="56"/>
      <c r="AE8" s="55"/>
      <c r="AF8" s="56"/>
      <c r="AG8" s="55"/>
      <c r="AH8" s="56"/>
      <c r="AI8" s="55"/>
      <c r="AJ8" s="56"/>
      <c r="AK8" s="55"/>
      <c r="AL8" s="56"/>
      <c r="AM8" s="55"/>
      <c r="AN8" s="56"/>
      <c r="AO8" s="55"/>
      <c r="AP8" s="56"/>
      <c r="AQ8" s="55"/>
      <c r="AR8" s="56"/>
      <c r="AS8" s="55"/>
      <c r="AT8" s="56"/>
      <c r="AU8" s="55"/>
      <c r="AV8" s="56"/>
      <c r="AW8" s="55"/>
      <c r="AX8" s="56"/>
      <c r="AY8" s="55"/>
      <c r="AZ8" s="56"/>
      <c r="BA8" s="55"/>
      <c r="BB8" s="56"/>
      <c r="BC8" s="55"/>
      <c r="BD8" s="56"/>
      <c r="BE8" s="55"/>
    </row>
    <row r="9" spans="2:57" ht="22.5" customHeight="1" x14ac:dyDescent="0.15">
      <c r="B9" s="59"/>
      <c r="C9" s="61"/>
      <c r="D9" s="61"/>
      <c r="E9" s="61"/>
      <c r="F9" s="47"/>
      <c r="G9" s="50"/>
      <c r="H9" s="50"/>
      <c r="I9" s="50"/>
      <c r="J9" s="50"/>
      <c r="K9" s="50"/>
      <c r="L9" s="53"/>
      <c r="M9" s="55"/>
      <c r="N9" s="56"/>
      <c r="O9" s="55"/>
      <c r="P9" s="56"/>
      <c r="Q9" s="55"/>
      <c r="R9" s="56"/>
      <c r="S9" s="55"/>
      <c r="T9" s="56"/>
      <c r="U9" s="55"/>
      <c r="V9" s="56"/>
      <c r="W9" s="55"/>
      <c r="X9" s="56"/>
      <c r="Y9" s="55"/>
      <c r="Z9" s="56"/>
      <c r="AA9" s="55"/>
      <c r="AB9" s="56"/>
      <c r="AC9" s="55"/>
      <c r="AD9" s="56"/>
      <c r="AE9" s="55"/>
      <c r="AF9" s="56"/>
      <c r="AG9" s="55"/>
      <c r="AH9" s="56"/>
      <c r="AI9" s="55"/>
      <c r="AJ9" s="56"/>
      <c r="AK9" s="55"/>
      <c r="AL9" s="56"/>
      <c r="AM9" s="55"/>
      <c r="AN9" s="56"/>
      <c r="AO9" s="55"/>
      <c r="AP9" s="56"/>
      <c r="AQ9" s="55"/>
      <c r="AR9" s="56"/>
      <c r="AS9" s="55"/>
      <c r="AT9" s="56"/>
      <c r="AU9" s="55"/>
      <c r="AV9" s="56"/>
      <c r="AW9" s="55"/>
      <c r="AX9" s="56"/>
      <c r="AY9" s="55"/>
      <c r="AZ9" s="56"/>
      <c r="BA9" s="55"/>
      <c r="BB9" s="56"/>
      <c r="BC9" s="55"/>
      <c r="BD9" s="56"/>
      <c r="BE9" s="55"/>
    </row>
    <row r="10" spans="2:57" ht="22.5" customHeight="1" x14ac:dyDescent="0.15">
      <c r="B10" s="59"/>
      <c r="C10" s="61"/>
      <c r="D10" s="61"/>
      <c r="E10" s="61"/>
      <c r="F10" s="47"/>
      <c r="G10" s="50"/>
      <c r="H10" s="50"/>
      <c r="I10" s="50"/>
      <c r="J10" s="50"/>
      <c r="K10" s="50"/>
      <c r="L10" s="53"/>
      <c r="M10" s="55"/>
      <c r="N10" s="56"/>
      <c r="O10" s="55"/>
      <c r="P10" s="56"/>
      <c r="Q10" s="55"/>
      <c r="R10" s="56"/>
      <c r="S10" s="55"/>
      <c r="T10" s="56"/>
      <c r="U10" s="55"/>
      <c r="V10" s="56"/>
      <c r="W10" s="55"/>
      <c r="X10" s="56"/>
      <c r="Y10" s="55"/>
      <c r="Z10" s="56"/>
      <c r="AA10" s="55"/>
      <c r="AB10" s="56"/>
      <c r="AC10" s="55"/>
      <c r="AD10" s="56"/>
      <c r="AE10" s="55"/>
      <c r="AF10" s="56"/>
      <c r="AG10" s="55"/>
      <c r="AH10" s="56"/>
      <c r="AI10" s="55"/>
      <c r="AJ10" s="56"/>
      <c r="AK10" s="55"/>
      <c r="AL10" s="56"/>
      <c r="AM10" s="55"/>
      <c r="AN10" s="56"/>
      <c r="AO10" s="55"/>
      <c r="AP10" s="56"/>
      <c r="AQ10" s="55"/>
      <c r="AR10" s="56"/>
      <c r="AS10" s="55"/>
      <c r="AT10" s="56"/>
      <c r="AU10" s="55"/>
      <c r="AV10" s="56"/>
      <c r="AW10" s="55"/>
      <c r="AX10" s="56"/>
      <c r="AY10" s="55"/>
      <c r="AZ10" s="56"/>
      <c r="BA10" s="55"/>
      <c r="BB10" s="56"/>
      <c r="BC10" s="55"/>
      <c r="BD10" s="56"/>
      <c r="BE10" s="55"/>
    </row>
    <row r="11" spans="2:57" ht="22.5" customHeight="1" x14ac:dyDescent="0.15">
      <c r="B11" s="60"/>
      <c r="C11" s="61"/>
      <c r="D11" s="61"/>
      <c r="E11" s="61"/>
      <c r="F11" s="48"/>
      <c r="G11" s="51"/>
      <c r="H11" s="51"/>
      <c r="I11" s="51"/>
      <c r="J11" s="51"/>
      <c r="K11" s="51"/>
      <c r="L11" s="54"/>
      <c r="M11" s="55"/>
      <c r="N11" s="56"/>
      <c r="O11" s="55"/>
      <c r="P11" s="56"/>
      <c r="Q11" s="55"/>
      <c r="R11" s="56"/>
      <c r="S11" s="55"/>
      <c r="T11" s="56"/>
      <c r="U11" s="55"/>
      <c r="V11" s="56"/>
      <c r="W11" s="55"/>
      <c r="X11" s="56"/>
      <c r="Y11" s="55"/>
      <c r="Z11" s="56"/>
      <c r="AA11" s="55"/>
      <c r="AB11" s="56"/>
      <c r="AC11" s="55"/>
      <c r="AD11" s="56"/>
      <c r="AE11" s="55"/>
      <c r="AF11" s="56"/>
      <c r="AG11" s="55"/>
      <c r="AH11" s="56"/>
      <c r="AI11" s="55"/>
      <c r="AJ11" s="56"/>
      <c r="AK11" s="55"/>
      <c r="AL11" s="56"/>
      <c r="AM11" s="55"/>
      <c r="AN11" s="56"/>
      <c r="AO11" s="55"/>
      <c r="AP11" s="56"/>
      <c r="AQ11" s="55"/>
      <c r="AR11" s="56"/>
      <c r="AS11" s="55"/>
      <c r="AT11" s="56"/>
      <c r="AU11" s="55"/>
      <c r="AV11" s="56"/>
      <c r="AW11" s="55"/>
      <c r="AX11" s="56"/>
      <c r="AY11" s="55"/>
      <c r="AZ11" s="56"/>
      <c r="BA11" s="55"/>
      <c r="BB11" s="56"/>
      <c r="BC11" s="55"/>
      <c r="BD11" s="56"/>
      <c r="BE11" s="55"/>
    </row>
    <row r="12" spans="2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31"/>
      <c r="N12" s="5"/>
      <c r="O12" s="31"/>
      <c r="P12" s="5"/>
      <c r="Q12" s="31"/>
      <c r="R12" s="5"/>
      <c r="S12" s="31"/>
      <c r="T12" s="5"/>
      <c r="U12" s="31"/>
      <c r="V12" s="5"/>
      <c r="W12" s="31"/>
      <c r="X12" s="5"/>
      <c r="Y12" s="31"/>
      <c r="Z12" s="5"/>
      <c r="AA12" s="31"/>
      <c r="AB12" s="5"/>
      <c r="AC12" s="31"/>
      <c r="AD12" s="5"/>
      <c r="AE12" s="31"/>
      <c r="AF12" s="5"/>
      <c r="AG12" s="31"/>
      <c r="AH12" s="5"/>
      <c r="AI12" s="31"/>
      <c r="AJ12" s="5"/>
      <c r="AK12" s="31"/>
      <c r="AL12" s="5"/>
      <c r="AM12" s="31"/>
      <c r="AN12" s="5"/>
      <c r="AO12" s="31"/>
      <c r="AP12" s="5"/>
      <c r="AQ12" s="31"/>
      <c r="AR12" s="5"/>
      <c r="AS12" s="31"/>
      <c r="AT12" s="5"/>
      <c r="AU12" s="31"/>
      <c r="AV12" s="5"/>
      <c r="AW12" s="31"/>
      <c r="AX12" s="5"/>
      <c r="AY12" s="31"/>
      <c r="AZ12" s="5"/>
      <c r="BA12" s="31"/>
      <c r="BB12" s="5"/>
      <c r="BC12" s="31"/>
      <c r="BD12" s="5"/>
      <c r="BE12" s="31"/>
    </row>
    <row r="13" spans="2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32" t="str">
        <f>M6</f>
        <v>訪問・話相手</v>
      </c>
      <c r="N13" s="8" t="str">
        <f t="shared" ref="N13:BE13" si="1">N6</f>
        <v>遊び相手</v>
      </c>
      <c r="O13" s="32" t="str">
        <f t="shared" si="1"/>
        <v>演芸・演奏披露</v>
      </c>
      <c r="P13" s="8" t="str">
        <f t="shared" si="1"/>
        <v>文化・芸術活動</v>
      </c>
      <c r="Q13" s="32" t="str">
        <f t="shared" si="1"/>
        <v>野外活動</v>
      </c>
      <c r="R13" s="8" t="str">
        <f t="shared" si="1"/>
        <v>地域交流</v>
      </c>
      <c r="S13" s="32" t="str">
        <f t="shared" si="1"/>
        <v>ゲーム・スポーツ・
レクリエーション</v>
      </c>
      <c r="T13" s="8" t="str">
        <f t="shared" si="1"/>
        <v>国際交流</v>
      </c>
      <c r="U13" s="32" t="str">
        <f t="shared" si="1"/>
        <v>その他</v>
      </c>
      <c r="V13" s="8" t="str">
        <f t="shared" si="1"/>
        <v>在宅介助・援助</v>
      </c>
      <c r="W13" s="32" t="str">
        <f t="shared" si="1"/>
        <v>施設介助・援助</v>
      </c>
      <c r="X13" s="8" t="str">
        <f t="shared" si="1"/>
        <v>外出介助</v>
      </c>
      <c r="Y13" s="32" t="str">
        <f t="shared" si="1"/>
        <v>手話・要約筆記</v>
      </c>
      <c r="Z13" s="8" t="str">
        <f t="shared" si="1"/>
        <v>点訳・通訳・音声訳</v>
      </c>
      <c r="AA13" s="32" t="str">
        <f t="shared" si="1"/>
        <v>朗読・読み聞かせ</v>
      </c>
      <c r="AB13" s="8" t="str">
        <f t="shared" si="1"/>
        <v>託児・子育て支援</v>
      </c>
      <c r="AC13" s="32" t="str">
        <f t="shared" si="1"/>
        <v>国際協力</v>
      </c>
      <c r="AD13" s="8" t="str">
        <f t="shared" si="1"/>
        <v>観光・施設等のガイド</v>
      </c>
      <c r="AE13" s="32" t="str">
        <f t="shared" si="1"/>
        <v>相談相手・カウンセリング</v>
      </c>
      <c r="AF13" s="8" t="str">
        <f t="shared" si="1"/>
        <v>災害支援</v>
      </c>
      <c r="AG13" s="32" t="str">
        <f t="shared" si="1"/>
        <v>その他</v>
      </c>
      <c r="AH13" s="8" t="str">
        <f t="shared" si="1"/>
        <v>学習・教養・技術指導</v>
      </c>
      <c r="AI13" s="32" t="str">
        <f t="shared" si="1"/>
        <v>パソコン指導</v>
      </c>
      <c r="AJ13" s="8" t="str">
        <f t="shared" si="1"/>
        <v>青少年育成</v>
      </c>
      <c r="AK13" s="32" t="str">
        <f t="shared" si="1"/>
        <v>環境・自然</v>
      </c>
      <c r="AL13" s="8" t="str">
        <f t="shared" si="1"/>
        <v>人権・平和</v>
      </c>
      <c r="AM13" s="32" t="str">
        <f t="shared" si="1"/>
        <v>文化伝承</v>
      </c>
      <c r="AN13" s="8" t="str">
        <f t="shared" si="1"/>
        <v>まちづくり</v>
      </c>
      <c r="AO13" s="32" t="str">
        <f t="shared" si="1"/>
        <v>その他</v>
      </c>
      <c r="AP13" s="8" t="str">
        <f t="shared" si="1"/>
        <v>環境美化・自然や動物保護</v>
      </c>
      <c r="AQ13" s="32" t="str">
        <f t="shared" si="1"/>
        <v>リサイクル</v>
      </c>
      <c r="AR13" s="8" t="str">
        <f t="shared" si="1"/>
        <v>バリアフリー</v>
      </c>
      <c r="AS13" s="32" t="str">
        <f t="shared" si="1"/>
        <v>その他</v>
      </c>
      <c r="AT13" s="8" t="str">
        <f t="shared" si="1"/>
        <v>日用品づくり</v>
      </c>
      <c r="AU13" s="32" t="str">
        <f t="shared" si="1"/>
        <v>遊具・絵本づくり</v>
      </c>
      <c r="AV13" s="8" t="str">
        <f t="shared" si="1"/>
        <v>その他</v>
      </c>
      <c r="AW13" s="32" t="str">
        <f t="shared" si="1"/>
        <v>切手・ハガキ</v>
      </c>
      <c r="AX13" s="8" t="str">
        <f t="shared" si="1"/>
        <v>アルミ缶</v>
      </c>
      <c r="AY13" s="32" t="str">
        <f t="shared" si="1"/>
        <v>プリペイドカード</v>
      </c>
      <c r="AZ13" s="8" t="str">
        <f t="shared" si="1"/>
        <v>割りばし</v>
      </c>
      <c r="BA13" s="32" t="str">
        <f t="shared" si="1"/>
        <v>その他</v>
      </c>
      <c r="BB13" s="8" t="str">
        <f t="shared" si="1"/>
        <v>くらし・生活調査</v>
      </c>
      <c r="BC13" s="32" t="str">
        <f t="shared" si="1"/>
        <v>環境・自然調査</v>
      </c>
      <c r="BD13" s="8" t="str">
        <f t="shared" si="1"/>
        <v>学術・文化研究</v>
      </c>
      <c r="BE13" s="32" t="str">
        <f t="shared" si="1"/>
        <v>その他</v>
      </c>
    </row>
    <row r="14" spans="2:57" ht="106.5" customHeight="1" x14ac:dyDescent="0.15">
      <c r="B14" s="27">
        <v>1</v>
      </c>
      <c r="C14" s="15" t="s">
        <v>70</v>
      </c>
      <c r="D14" s="24" t="s">
        <v>75</v>
      </c>
      <c r="E14" s="15" t="s">
        <v>78</v>
      </c>
      <c r="F14" s="29" t="s">
        <v>76</v>
      </c>
      <c r="G14" s="28">
        <v>37653</v>
      </c>
      <c r="H14" s="22">
        <v>8</v>
      </c>
      <c r="I14" s="23"/>
      <c r="J14" s="23" t="s">
        <v>71</v>
      </c>
      <c r="K14" s="22" t="s">
        <v>72</v>
      </c>
      <c r="L14" s="30" t="s">
        <v>74</v>
      </c>
      <c r="M14" s="10"/>
      <c r="N14" s="26" t="s">
        <v>34</v>
      </c>
      <c r="O14" s="10"/>
      <c r="P14" s="26"/>
      <c r="Q14" s="10"/>
      <c r="R14" s="26"/>
      <c r="S14" s="10"/>
      <c r="T14" s="26"/>
      <c r="U14" s="10"/>
      <c r="V14" s="26"/>
      <c r="W14" s="10"/>
      <c r="X14" s="26"/>
      <c r="Y14" s="10"/>
      <c r="Z14" s="26"/>
      <c r="AA14" s="10"/>
      <c r="AB14" s="42"/>
      <c r="AC14" s="10"/>
      <c r="AD14" s="26"/>
      <c r="AE14" s="10"/>
      <c r="AF14" s="26"/>
      <c r="AG14" s="10"/>
      <c r="AH14" s="26"/>
      <c r="AI14" s="10"/>
      <c r="AJ14" s="26"/>
      <c r="AK14" s="10"/>
      <c r="AL14" s="26"/>
      <c r="AM14" s="10"/>
      <c r="AN14" s="26"/>
      <c r="AO14" s="10"/>
      <c r="AP14" s="26"/>
      <c r="AQ14" s="10"/>
      <c r="AR14" s="26"/>
      <c r="AS14" s="10"/>
      <c r="AT14" s="26"/>
      <c r="AU14" s="10"/>
      <c r="AV14" s="26"/>
      <c r="AW14" s="10"/>
      <c r="AX14" s="26"/>
      <c r="AY14" s="10"/>
      <c r="AZ14" s="26"/>
      <c r="BA14" s="10"/>
      <c r="BB14" s="26"/>
      <c r="BC14" s="10"/>
      <c r="BD14" s="26"/>
      <c r="BE14" s="10"/>
    </row>
    <row r="15" spans="2:57" s="35" customFormat="1" ht="106.5" customHeight="1" x14ac:dyDescent="0.15">
      <c r="B15" s="27">
        <v>2</v>
      </c>
      <c r="C15" s="15" t="s">
        <v>70</v>
      </c>
      <c r="D15" s="36" t="s">
        <v>75</v>
      </c>
      <c r="E15" s="37" t="s">
        <v>79</v>
      </c>
      <c r="F15" s="34" t="s">
        <v>76</v>
      </c>
      <c r="G15" s="16">
        <v>40057</v>
      </c>
      <c r="H15" s="18">
        <v>7</v>
      </c>
      <c r="I15" s="17"/>
      <c r="J15" s="17" t="s">
        <v>71</v>
      </c>
      <c r="K15" s="18" t="s">
        <v>72</v>
      </c>
      <c r="L15" s="19" t="s">
        <v>73</v>
      </c>
      <c r="M15" s="9"/>
      <c r="N15" s="21" t="s">
        <v>34</v>
      </c>
      <c r="O15" s="9"/>
      <c r="P15" s="21"/>
      <c r="Q15" s="9"/>
      <c r="R15" s="21"/>
      <c r="S15" s="9"/>
      <c r="T15" s="21"/>
      <c r="U15" s="9"/>
      <c r="V15" s="21"/>
      <c r="W15" s="9"/>
      <c r="X15" s="21"/>
      <c r="Y15" s="9"/>
      <c r="Z15" s="21"/>
      <c r="AA15" s="9"/>
      <c r="AB15" s="43"/>
      <c r="AC15" s="38"/>
      <c r="AD15" s="39"/>
      <c r="AE15" s="38"/>
      <c r="AF15" s="39"/>
      <c r="AG15" s="38"/>
      <c r="AH15" s="39"/>
      <c r="AI15" s="38"/>
      <c r="AJ15" s="39"/>
      <c r="AK15" s="38"/>
      <c r="AL15" s="39"/>
      <c r="AM15" s="38"/>
      <c r="AN15" s="39"/>
      <c r="AO15" s="38"/>
      <c r="AP15" s="39"/>
      <c r="AQ15" s="38"/>
      <c r="AR15" s="39"/>
      <c r="AS15" s="38"/>
      <c r="AT15" s="39"/>
      <c r="AU15" s="38"/>
      <c r="AV15" s="39"/>
      <c r="AW15" s="38"/>
      <c r="AX15" s="39"/>
      <c r="AY15" s="38"/>
      <c r="AZ15" s="39"/>
      <c r="BA15" s="38"/>
      <c r="BB15" s="39"/>
      <c r="BC15" s="38"/>
      <c r="BD15" s="39"/>
      <c r="BE15" s="38"/>
    </row>
    <row r="16" spans="2:57" s="35" customFormat="1" ht="106.5" customHeight="1" x14ac:dyDescent="0.15">
      <c r="B16" s="44">
        <v>3</v>
      </c>
      <c r="C16" s="15" t="s">
        <v>70</v>
      </c>
      <c r="D16" s="36" t="s">
        <v>75</v>
      </c>
      <c r="E16" s="37" t="s">
        <v>80</v>
      </c>
      <c r="F16" s="34" t="s">
        <v>81</v>
      </c>
      <c r="G16" s="16">
        <v>43658</v>
      </c>
      <c r="H16" s="40">
        <v>54</v>
      </c>
      <c r="I16" s="17"/>
      <c r="J16" s="17" t="s">
        <v>82</v>
      </c>
      <c r="K16" s="18" t="s">
        <v>72</v>
      </c>
      <c r="L16" s="19" t="s">
        <v>73</v>
      </c>
      <c r="M16" s="9"/>
      <c r="N16" s="21"/>
      <c r="O16" s="9"/>
      <c r="P16" s="21"/>
      <c r="Q16" s="9"/>
      <c r="R16" s="21"/>
      <c r="S16" s="9"/>
      <c r="T16" s="21"/>
      <c r="U16" s="9"/>
      <c r="V16" s="21"/>
      <c r="W16" s="9"/>
      <c r="X16" s="21" t="s">
        <v>77</v>
      </c>
      <c r="Y16" s="9"/>
      <c r="Z16" s="21"/>
      <c r="AA16" s="9"/>
      <c r="AB16" s="21"/>
      <c r="AC16" s="9"/>
      <c r="AD16" s="21"/>
      <c r="AE16" s="9"/>
      <c r="AF16" s="21"/>
      <c r="AG16" s="9" t="s">
        <v>77</v>
      </c>
      <c r="AH16" s="21"/>
      <c r="AI16" s="9"/>
      <c r="AJ16" s="21"/>
      <c r="AK16" s="9"/>
      <c r="AL16" s="21"/>
      <c r="AM16" s="9"/>
      <c r="AN16" s="21"/>
      <c r="AO16" s="9"/>
      <c r="AP16" s="21"/>
      <c r="AQ16" s="9"/>
      <c r="AR16" s="21"/>
      <c r="AS16" s="9"/>
      <c r="AT16" s="21"/>
      <c r="AU16" s="38"/>
      <c r="AV16" s="39"/>
      <c r="AW16" s="38"/>
      <c r="AX16" s="39"/>
      <c r="AY16" s="38"/>
      <c r="AZ16" s="39"/>
      <c r="BA16" s="38"/>
      <c r="BB16" s="39"/>
      <c r="BC16" s="38"/>
      <c r="BD16" s="39"/>
      <c r="BE16" s="38"/>
    </row>
    <row r="17" spans="1:57" ht="106.5" customHeight="1" x14ac:dyDescent="0.15">
      <c r="A17" s="14"/>
      <c r="B17" s="45">
        <v>4</v>
      </c>
      <c r="C17" s="15" t="s">
        <v>70</v>
      </c>
      <c r="D17" s="36" t="s">
        <v>75</v>
      </c>
      <c r="E17" s="37" t="s">
        <v>83</v>
      </c>
      <c r="F17" s="34" t="s">
        <v>84</v>
      </c>
      <c r="G17" s="16">
        <v>42926</v>
      </c>
      <c r="H17" s="18">
        <v>10</v>
      </c>
      <c r="I17" s="17"/>
      <c r="J17" s="17" t="s">
        <v>71</v>
      </c>
      <c r="K17" s="18" t="s">
        <v>72</v>
      </c>
      <c r="L17" s="19" t="s">
        <v>73</v>
      </c>
      <c r="M17" s="9"/>
      <c r="N17" s="21"/>
      <c r="O17" s="9"/>
      <c r="P17" s="21"/>
      <c r="Q17" s="9"/>
      <c r="R17" s="21"/>
      <c r="S17" s="9"/>
      <c r="T17" s="21"/>
      <c r="U17" s="9"/>
      <c r="V17" s="21"/>
      <c r="W17" s="9"/>
      <c r="X17" s="21"/>
      <c r="Y17" s="9"/>
      <c r="Z17" s="21"/>
      <c r="AA17" s="9"/>
      <c r="AB17" s="21"/>
      <c r="AC17" s="9"/>
      <c r="AD17" s="21"/>
      <c r="AE17" s="9"/>
      <c r="AF17" s="21"/>
      <c r="AG17" s="9" t="s">
        <v>77</v>
      </c>
      <c r="AH17" s="21"/>
      <c r="AI17" s="9"/>
      <c r="AJ17" s="21"/>
      <c r="AK17" s="9"/>
      <c r="AL17" s="21"/>
      <c r="AM17" s="9"/>
      <c r="AN17" s="21"/>
      <c r="AO17" s="9"/>
      <c r="AP17" s="21"/>
      <c r="AQ17" s="9"/>
      <c r="AR17" s="21"/>
      <c r="AS17" s="9"/>
      <c r="AT17" s="21"/>
      <c r="AU17" s="9"/>
      <c r="AV17" s="21"/>
      <c r="AW17" s="9"/>
      <c r="AX17" s="21"/>
      <c r="AY17" s="9"/>
      <c r="AZ17" s="21"/>
      <c r="BA17" s="9"/>
      <c r="BB17" s="21"/>
      <c r="BC17" s="9"/>
      <c r="BD17" s="21"/>
      <c r="BE17" s="9"/>
    </row>
    <row r="18" spans="1:57" ht="106.5" customHeight="1" x14ac:dyDescent="0.15">
      <c r="A18" s="14"/>
      <c r="B18" s="45">
        <v>5</v>
      </c>
      <c r="C18" s="15" t="s">
        <v>70</v>
      </c>
      <c r="D18" s="36" t="s">
        <v>75</v>
      </c>
      <c r="E18" s="37" t="s">
        <v>85</v>
      </c>
      <c r="F18" s="34" t="s">
        <v>86</v>
      </c>
      <c r="G18" s="16"/>
      <c r="H18" s="18">
        <v>20</v>
      </c>
      <c r="I18" s="17"/>
      <c r="J18" s="17" t="s">
        <v>71</v>
      </c>
      <c r="K18" s="18" t="s">
        <v>72</v>
      </c>
      <c r="L18" s="19" t="s">
        <v>73</v>
      </c>
      <c r="M18" s="9" t="s">
        <v>77</v>
      </c>
      <c r="N18" s="21"/>
      <c r="O18" s="9"/>
      <c r="P18" s="21"/>
      <c r="Q18" s="9"/>
      <c r="R18" s="21"/>
      <c r="S18" s="9"/>
      <c r="T18" s="21"/>
      <c r="U18" s="9"/>
      <c r="V18" s="21"/>
      <c r="W18" s="9"/>
      <c r="X18" s="21"/>
      <c r="Y18" s="9"/>
      <c r="Z18" s="21"/>
      <c r="AA18" s="9"/>
      <c r="AB18" s="21"/>
      <c r="AC18" s="9"/>
      <c r="AD18" s="21"/>
      <c r="AE18" s="9"/>
      <c r="AF18" s="21"/>
      <c r="AG18" s="9"/>
      <c r="AH18" s="21"/>
      <c r="AI18" s="9"/>
      <c r="AJ18" s="21"/>
      <c r="AK18" s="9"/>
      <c r="AL18" s="21"/>
      <c r="AM18" s="9"/>
      <c r="AN18" s="21"/>
      <c r="AO18" s="9"/>
      <c r="AP18" s="21"/>
      <c r="AQ18" s="9"/>
      <c r="AR18" s="21"/>
      <c r="AS18" s="9"/>
      <c r="AT18" s="21"/>
      <c r="AU18" s="9"/>
      <c r="AV18" s="21"/>
      <c r="AW18" s="9"/>
      <c r="AX18" s="21"/>
      <c r="AY18" s="9"/>
      <c r="AZ18" s="21"/>
      <c r="BA18" s="9"/>
      <c r="BB18" s="21"/>
      <c r="BC18" s="9"/>
      <c r="BD18" s="21"/>
      <c r="BE18" s="9"/>
    </row>
    <row r="19" spans="1:57" ht="106.5" customHeight="1" x14ac:dyDescent="0.15">
      <c r="A19" s="14"/>
      <c r="B19" s="45">
        <v>6</v>
      </c>
      <c r="C19" s="15" t="s">
        <v>70</v>
      </c>
      <c r="D19" s="24" t="s">
        <v>75</v>
      </c>
      <c r="E19" s="15" t="s">
        <v>87</v>
      </c>
      <c r="F19" s="41" t="s">
        <v>88</v>
      </c>
      <c r="G19" s="28"/>
      <c r="H19" s="22">
        <v>4</v>
      </c>
      <c r="I19" s="23"/>
      <c r="J19" s="23" t="s">
        <v>71</v>
      </c>
      <c r="K19" s="22" t="s">
        <v>72</v>
      </c>
      <c r="L19" s="30" t="s">
        <v>73</v>
      </c>
      <c r="M19" s="10"/>
      <c r="N19" s="26"/>
      <c r="O19" s="10"/>
      <c r="P19" s="26"/>
      <c r="Q19" s="10"/>
      <c r="R19" s="26"/>
      <c r="S19" s="10"/>
      <c r="T19" s="26"/>
      <c r="U19" s="10"/>
      <c r="V19" s="26"/>
      <c r="W19" s="10"/>
      <c r="X19" s="26"/>
      <c r="Y19" s="10"/>
      <c r="Z19" s="26"/>
      <c r="AA19" s="10" t="s">
        <v>77</v>
      </c>
      <c r="AB19" s="26"/>
      <c r="AC19" s="10"/>
      <c r="AD19" s="26"/>
      <c r="AE19" s="10"/>
      <c r="AF19" s="26"/>
      <c r="AG19" s="10"/>
      <c r="AH19" s="26"/>
      <c r="AI19" s="10"/>
      <c r="AJ19" s="26"/>
      <c r="AK19" s="10"/>
      <c r="AL19" s="26"/>
      <c r="AM19" s="10"/>
      <c r="AN19" s="26"/>
      <c r="AO19" s="10"/>
      <c r="AP19" s="26"/>
      <c r="AQ19" s="10"/>
      <c r="AR19" s="26"/>
      <c r="AS19" s="10"/>
      <c r="AT19" s="26"/>
      <c r="AU19" s="10"/>
      <c r="AV19" s="26"/>
      <c r="AW19" s="10"/>
      <c r="AX19" s="26"/>
      <c r="AY19" s="10"/>
      <c r="AZ19" s="26"/>
      <c r="BA19" s="10"/>
      <c r="BB19" s="26"/>
      <c r="BC19" s="10"/>
      <c r="BD19" s="26"/>
      <c r="BE19" s="10"/>
    </row>
    <row r="20" spans="1:57" ht="106.5" customHeight="1" x14ac:dyDescent="0.15">
      <c r="A20" s="14"/>
      <c r="B20" s="45">
        <v>7</v>
      </c>
      <c r="C20" s="15" t="s">
        <v>70</v>
      </c>
      <c r="D20" s="24" t="s">
        <v>75</v>
      </c>
      <c r="E20" s="15" t="s">
        <v>89</v>
      </c>
      <c r="F20" s="41" t="s">
        <v>90</v>
      </c>
      <c r="G20" s="28">
        <v>42728</v>
      </c>
      <c r="H20" s="22">
        <v>10</v>
      </c>
      <c r="I20" s="23"/>
      <c r="J20" s="23" t="s">
        <v>71</v>
      </c>
      <c r="K20" s="22" t="s">
        <v>72</v>
      </c>
      <c r="L20" s="30" t="s">
        <v>73</v>
      </c>
      <c r="M20" s="10"/>
      <c r="N20" s="26"/>
      <c r="O20" s="10"/>
      <c r="P20" s="26"/>
      <c r="Q20" s="10"/>
      <c r="R20" s="26"/>
      <c r="S20" s="10"/>
      <c r="T20" s="26"/>
      <c r="U20" s="10"/>
      <c r="V20" s="26"/>
      <c r="W20" s="10"/>
      <c r="X20" s="26"/>
      <c r="Y20" s="10"/>
      <c r="Z20" s="26"/>
      <c r="AA20" s="10"/>
      <c r="AB20" s="26"/>
      <c r="AC20" s="10"/>
      <c r="AD20" s="26"/>
      <c r="AE20" s="10"/>
      <c r="AF20" s="26"/>
      <c r="AG20" s="10" t="s">
        <v>77</v>
      </c>
      <c r="AH20" s="26" t="s">
        <v>77</v>
      </c>
      <c r="AI20" s="10"/>
      <c r="AJ20" s="26"/>
      <c r="AK20" s="10"/>
      <c r="AL20" s="26"/>
      <c r="AM20" s="10"/>
      <c r="AN20" s="26"/>
      <c r="AO20" s="10"/>
      <c r="AP20" s="26"/>
      <c r="AQ20" s="10"/>
      <c r="AR20" s="26"/>
      <c r="AS20" s="10"/>
      <c r="AT20" s="26"/>
      <c r="AU20" s="10"/>
      <c r="AV20" s="26"/>
      <c r="AW20" s="10"/>
      <c r="AX20" s="26"/>
      <c r="AY20" s="10"/>
      <c r="AZ20" s="26"/>
      <c r="BA20" s="10"/>
      <c r="BB20" s="26"/>
      <c r="BC20" s="10"/>
      <c r="BD20" s="26"/>
      <c r="BE20" s="10"/>
    </row>
  </sheetData>
  <autoFilter ref="B13:BE16" xr:uid="{00000000-0009-0000-0000-000000000000}"/>
  <mergeCells count="65">
    <mergeCell ref="AU3:BE3"/>
    <mergeCell ref="AG6:AG11"/>
    <mergeCell ref="C1:AP3"/>
    <mergeCell ref="X6:X11"/>
    <mergeCell ref="Q6:Q11"/>
    <mergeCell ref="R6:R11"/>
    <mergeCell ref="S6:S11"/>
    <mergeCell ref="T6:T11"/>
    <mergeCell ref="AH6:AH11"/>
    <mergeCell ref="AC6:AC11"/>
    <mergeCell ref="AV6:AV11"/>
    <mergeCell ref="AQ6:AQ11"/>
    <mergeCell ref="AR6:AR11"/>
    <mergeCell ref="AM6:AM11"/>
    <mergeCell ref="AN6:AN11"/>
    <mergeCell ref="AO6:AO11"/>
    <mergeCell ref="AP6:AP11"/>
    <mergeCell ref="AZ6:AZ11"/>
    <mergeCell ref="BA6:BA11"/>
    <mergeCell ref="BB6:BB11"/>
    <mergeCell ref="AP5:AS5"/>
    <mergeCell ref="BB5:BE5"/>
    <mergeCell ref="AT5:AV5"/>
    <mergeCell ref="AW5:BA5"/>
    <mergeCell ref="AS6:AS11"/>
    <mergeCell ref="AT6:AT11"/>
    <mergeCell ref="AU6:AU11"/>
    <mergeCell ref="BE6:BE11"/>
    <mergeCell ref="B5:B11"/>
    <mergeCell ref="C5:C11"/>
    <mergeCell ref="D5:D11"/>
    <mergeCell ref="E5:E11"/>
    <mergeCell ref="BD6:BD11"/>
    <mergeCell ref="BC6:BC11"/>
    <mergeCell ref="AW6:AW11"/>
    <mergeCell ref="AX6:AX11"/>
    <mergeCell ref="AY6:AY11"/>
    <mergeCell ref="V5:AG5"/>
    <mergeCell ref="AH5:AO5"/>
    <mergeCell ref="AI6:AI11"/>
    <mergeCell ref="AJ6:AJ11"/>
    <mergeCell ref="AK6:AK11"/>
    <mergeCell ref="AL6:AL11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V6:V11"/>
    <mergeCell ref="W6:W11"/>
    <mergeCell ref="AA6:AA11"/>
    <mergeCell ref="Y6:Y11"/>
    <mergeCell ref="Z6:Z11"/>
    <mergeCell ref="F5:F11"/>
    <mergeCell ref="K5:K11"/>
    <mergeCell ref="L5:L11"/>
    <mergeCell ref="J5:J11"/>
    <mergeCell ref="I5:I11"/>
    <mergeCell ref="H5:H11"/>
    <mergeCell ref="G5:G11"/>
  </mergeCells>
  <phoneticPr fontId="2"/>
  <dataValidations count="2">
    <dataValidation type="list" allowBlank="1" showInputMessage="1" showErrorMessage="1" sqref="D14:D20" xr:uid="{00000000-0002-0000-0000-000000000000}">
      <formula1>"団体,個人"</formula1>
    </dataValidation>
    <dataValidation type="list" allowBlank="1" showInputMessage="1" showErrorMessage="1" sqref="M14:BE20" xr:uid="{00000000-0002-0000-0000-000001000000}">
      <formula1>"●,"</formula1>
    </dataValidation>
  </dataValidations>
  <printOptions horizontalCentered="1"/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7</v>
      </c>
    </row>
    <row r="2" spans="2:89" ht="13.5" x14ac:dyDescent="0.15"/>
    <row r="3" spans="2:89" ht="24" customHeight="1" x14ac:dyDescent="0.15">
      <c r="B3" s="73" t="s">
        <v>5</v>
      </c>
      <c r="C3" s="74"/>
      <c r="D3" s="75"/>
      <c r="E3" s="121">
        <v>1</v>
      </c>
      <c r="F3" s="121"/>
      <c r="G3" s="121"/>
      <c r="R3" s="73" t="s">
        <v>37</v>
      </c>
      <c r="S3" s="74"/>
      <c r="T3" s="75"/>
      <c r="U3" s="125" t="str">
        <f>IF($AH$8=0,"",$AH$8)</f>
        <v>奄美市</v>
      </c>
      <c r="V3" s="125"/>
      <c r="W3" s="125"/>
      <c r="X3" s="125"/>
      <c r="Y3" s="125"/>
    </row>
    <row r="4" spans="2:89" ht="13.5" x14ac:dyDescent="0.15"/>
    <row r="5" spans="2:89" ht="27.75" customHeight="1" x14ac:dyDescent="0.15">
      <c r="B5" s="73" t="s">
        <v>4</v>
      </c>
      <c r="C5" s="74"/>
      <c r="D5" s="74"/>
      <c r="E5" s="74"/>
      <c r="F5" s="75"/>
      <c r="G5" s="125" t="str">
        <f>IF($AI$8=0,"",$AI$8)</f>
        <v>団体</v>
      </c>
      <c r="H5" s="125"/>
      <c r="I5" s="125"/>
      <c r="J5" s="126" t="s">
        <v>1</v>
      </c>
      <c r="K5" s="126"/>
      <c r="L5" s="126"/>
      <c r="M5" s="126"/>
      <c r="N5" s="122" t="str">
        <f>IF($AJ$8=0,"",$AJ$8)</f>
        <v>子育てサロン
てぃだっこ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4"/>
    </row>
    <row r="6" spans="2:89" ht="27.75" customHeight="1" x14ac:dyDescent="0.15">
      <c r="B6" s="91" t="s">
        <v>12</v>
      </c>
      <c r="C6" s="92"/>
      <c r="D6" s="92"/>
      <c r="E6" s="92"/>
      <c r="F6" s="93"/>
      <c r="G6" s="100" t="str">
        <f>IF($AK$8=0,"",$AK$8)</f>
        <v>子育て支援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2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94"/>
      <c r="C7" s="95"/>
      <c r="D7" s="95"/>
      <c r="E7" s="95"/>
      <c r="F7" s="96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>
        <f>'検索表（入力）'!BF6</f>
        <v>0</v>
      </c>
    </row>
    <row r="8" spans="2:89" ht="27.75" customHeight="1" x14ac:dyDescent="0.15">
      <c r="B8" s="94"/>
      <c r="C8" s="95"/>
      <c r="D8" s="95"/>
      <c r="E8" s="95"/>
      <c r="F8" s="96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5"/>
      <c r="AG8">
        <f>VLOOKUP($E$3,'検索表（入力）'!$B$14:$BF$2313,AG$6,0)</f>
        <v>1</v>
      </c>
      <c r="AH8" t="str">
        <f>VLOOKUP($E$3,'検索表（入力）'!$B$14:$BF$2313,AH$6,0)</f>
        <v>奄美市</v>
      </c>
      <c r="AI8" t="str">
        <f>VLOOKUP($E$3,'検索表（入力）'!$B$14:$BF$2313,AI$6,0)</f>
        <v>団体</v>
      </c>
      <c r="AJ8" t="str">
        <f>VLOOKUP($E$3,'検索表（入力）'!$B$14:$BF$2313,AJ$6,0)</f>
        <v>子育てサロン
てぃだっこ</v>
      </c>
      <c r="AK8" t="str">
        <f>VLOOKUP($E$3,'検索表（入力）'!$B$14:$BF$2313,AK$6,0)</f>
        <v>子育て支援</v>
      </c>
      <c r="AL8">
        <f>VLOOKUP($E$3,'検索表（入力）'!$B$14:$BF$2313,AL$6,0)</f>
        <v>37653</v>
      </c>
      <c r="AM8">
        <f>VLOOKUP($E$3,'検索表（入力）'!$B$14:$BF$2313,AM$6,0)</f>
        <v>8</v>
      </c>
      <c r="AN8">
        <f>VLOOKUP($E$3,'検索表（入力）'!$B$14:$BF$2313,AN$6,0)</f>
        <v>0</v>
      </c>
      <c r="AO8" t="str">
        <f>VLOOKUP($E$3,'検索表（入力）'!$B$14:$BF$2313,AO$6,0)</f>
        <v>奄美市内</v>
      </c>
      <c r="AP8" t="str">
        <f>VLOOKUP($E$3,'検索表（入力）'!$B$14:$BF$2313,AP$6,0)</f>
        <v>奄美市社協本所</v>
      </c>
      <c r="AQ8" t="str">
        <f>VLOOKUP($E$3,'検索表（入力）'!$B$14:$BF$2313,AQ$6,0)</f>
        <v>0997-52-7601</v>
      </c>
      <c r="AR8">
        <f>VLOOKUP($E$3,'検索表（入力）'!$B$14:$BF$2313,AR$6,0)</f>
        <v>0</v>
      </c>
      <c r="AS8" t="str">
        <f>VLOOKUP($E$3,'検索表（入力）'!$B$14:$BF$2313,AS$6,0)</f>
        <v>●</v>
      </c>
      <c r="AT8">
        <f>VLOOKUP($E$3,'検索表（入力）'!$B$14:$BF$2313,AT$6,0)</f>
        <v>0</v>
      </c>
      <c r="AU8">
        <f>VLOOKUP($E$3,'検索表（入力）'!$B$14:$BF$2313,AU$6,0)</f>
        <v>0</v>
      </c>
      <c r="AV8">
        <f>VLOOKUP($E$3,'検索表（入力）'!$B$14:$BF$2313,AV$6,0)</f>
        <v>0</v>
      </c>
      <c r="AW8">
        <f>VLOOKUP($E$3,'検索表（入力）'!$B$14:$BF$2313,AW$6,0)</f>
        <v>0</v>
      </c>
      <c r="AX8">
        <f>VLOOKUP($E$3,'検索表（入力）'!$B$14:$BF$2313,AX$6,0)</f>
        <v>0</v>
      </c>
      <c r="AY8">
        <f>VLOOKUP($E$3,'検索表（入力）'!$B$14:$BF$2313,AY$6,0)</f>
        <v>0</v>
      </c>
      <c r="AZ8">
        <f>VLOOKUP($E$3,'検索表（入力）'!$B$14:$BF$2313,AZ$6,0)</f>
        <v>0</v>
      </c>
      <c r="BA8">
        <f>VLOOKUP($E$3,'検索表（入力）'!$B$14:$BF$2313,BA$6,0)</f>
        <v>0</v>
      </c>
      <c r="BB8">
        <f>VLOOKUP($E$3,'検索表（入力）'!$B$14:$BF$2313,BB$6,0)</f>
        <v>0</v>
      </c>
      <c r="BC8">
        <f>VLOOKUP($E$3,'検索表（入力）'!$B$14:$BF$2313,BC$6,0)</f>
        <v>0</v>
      </c>
      <c r="BD8">
        <f>VLOOKUP($E$3,'検索表（入力）'!$B$14:$BF$2313,BD$6,0)</f>
        <v>0</v>
      </c>
      <c r="BE8">
        <f>VLOOKUP($E$3,'検索表（入力）'!$B$14:$BF$2313,BE$6,0)</f>
        <v>0</v>
      </c>
      <c r="BF8">
        <f>VLOOKUP($E$3,'検索表（入力）'!$B$14:$BF$2313,BF$6,0)</f>
        <v>0</v>
      </c>
      <c r="BG8">
        <f>VLOOKUP($E$3,'検索表（入力）'!$B$14:$BF$2313,BG$6,0)</f>
        <v>0</v>
      </c>
      <c r="BH8">
        <f>VLOOKUP($E$3,'検索表（入力）'!$B$14:$BF$2313,BH$6,0)</f>
        <v>0</v>
      </c>
      <c r="BI8">
        <f>VLOOKUP($E$3,'検索表（入力）'!$B$14:$BF$2313,BI$6,0)</f>
        <v>0</v>
      </c>
      <c r="BJ8">
        <f>VLOOKUP($E$3,'検索表（入力）'!$B$14:$BF$2313,BJ$6,0)</f>
        <v>0</v>
      </c>
      <c r="BK8">
        <f>VLOOKUP($E$3,'検索表（入力）'!$B$14:$BF$2313,BK$6,0)</f>
        <v>0</v>
      </c>
      <c r="BL8">
        <f>VLOOKUP($E$3,'検索表（入力）'!$B$14:$BF$2313,BL$6,0)</f>
        <v>0</v>
      </c>
      <c r="BM8">
        <f>VLOOKUP($E$3,'検索表（入力）'!$B$14:$BF$2313,BM$6,0)</f>
        <v>0</v>
      </c>
      <c r="BN8">
        <f>VLOOKUP($E$3,'検索表（入力）'!$B$14:$BF$2313,BN$6,0)</f>
        <v>0</v>
      </c>
      <c r="BO8">
        <f>VLOOKUP($E$3,'検索表（入力）'!$B$14:$BF$2313,BO$6,0)</f>
        <v>0</v>
      </c>
      <c r="BP8">
        <f>VLOOKUP($E$3,'検索表（入力）'!$B$14:$BF$2313,BP$6,0)</f>
        <v>0</v>
      </c>
      <c r="BQ8">
        <f>VLOOKUP($E$3,'検索表（入力）'!$B$14:$BF$2313,BQ$6,0)</f>
        <v>0</v>
      </c>
      <c r="BR8">
        <f>VLOOKUP($E$3,'検索表（入力）'!$B$14:$BF$2313,BR$6,0)</f>
        <v>0</v>
      </c>
      <c r="BS8">
        <f>VLOOKUP($E$3,'検索表（入力）'!$B$14:$BF$2313,BS$6,0)</f>
        <v>0</v>
      </c>
      <c r="BT8">
        <f>VLOOKUP($E$3,'検索表（入力）'!$B$14:$BF$2313,BT$6,0)</f>
        <v>0</v>
      </c>
      <c r="BU8">
        <f>VLOOKUP($E$3,'検索表（入力）'!$B$14:$BF$2313,BU$6,0)</f>
        <v>0</v>
      </c>
      <c r="BV8">
        <f>VLOOKUP($E$3,'検索表（入力）'!$B$14:$BF$2313,BV$6,0)</f>
        <v>0</v>
      </c>
      <c r="BW8">
        <f>VLOOKUP($E$3,'検索表（入力）'!$B$14:$BF$2313,BW$6,0)</f>
        <v>0</v>
      </c>
      <c r="BX8">
        <f>VLOOKUP($E$3,'検索表（入力）'!$B$14:$BF$2313,BX$6,0)</f>
        <v>0</v>
      </c>
      <c r="BY8">
        <f>VLOOKUP($E$3,'検索表（入力）'!$B$14:$BF$2313,BY$6,0)</f>
        <v>0</v>
      </c>
      <c r="BZ8">
        <f>VLOOKUP($E$3,'検索表（入力）'!$B$14:$BF$2313,BZ$6,0)</f>
        <v>0</v>
      </c>
      <c r="CA8">
        <f>VLOOKUP($E$3,'検索表（入力）'!$B$14:$BF$2313,CA$6,0)</f>
        <v>0</v>
      </c>
      <c r="CB8">
        <f>VLOOKUP($E$3,'検索表（入力）'!$B$14:$BF$2313,CB$6,0)</f>
        <v>0</v>
      </c>
      <c r="CC8">
        <f>VLOOKUP($E$3,'検索表（入力）'!$B$14:$BF$2313,CC$6,0)</f>
        <v>0</v>
      </c>
      <c r="CD8">
        <f>VLOOKUP($E$3,'検索表（入力）'!$B$14:$BF$2313,CD$6,0)</f>
        <v>0</v>
      </c>
      <c r="CE8">
        <f>VLOOKUP($E$3,'検索表（入力）'!$B$14:$BF$2313,CE$6,0)</f>
        <v>0</v>
      </c>
      <c r="CF8">
        <f>VLOOKUP($E$3,'検索表（入力）'!$B$14:$BF$2313,CF$6,0)</f>
        <v>0</v>
      </c>
      <c r="CG8">
        <f>VLOOKUP($E$3,'検索表（入力）'!$B$14:$BF$2313,CG$6,0)</f>
        <v>0</v>
      </c>
      <c r="CH8">
        <f>VLOOKUP($E$3,'検索表（入力）'!$B$14:$BF$2313,CH$6,0)</f>
        <v>0</v>
      </c>
      <c r="CI8">
        <f>VLOOKUP($E$3,'検索表（入力）'!$B$14:$BF$2313,CI$6,0)</f>
        <v>0</v>
      </c>
      <c r="CJ8">
        <f>VLOOKUP($E$3,'検索表（入力）'!$B$14:$BF$2313,CJ$6,0)</f>
        <v>0</v>
      </c>
      <c r="CK8">
        <f>VLOOKUP($E$3,'検索表（入力）'!$B$14:$BF$2313,CK$6,0)</f>
        <v>0</v>
      </c>
    </row>
    <row r="9" spans="2:89" ht="27.75" customHeight="1" x14ac:dyDescent="0.15">
      <c r="B9" s="94"/>
      <c r="C9" s="95"/>
      <c r="D9" s="95"/>
      <c r="E9" s="95"/>
      <c r="F9" s="96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5"/>
    </row>
    <row r="10" spans="2:89" ht="27.75" customHeight="1" x14ac:dyDescent="0.15">
      <c r="B10" s="94"/>
      <c r="C10" s="95"/>
      <c r="D10" s="95"/>
      <c r="E10" s="95"/>
      <c r="F10" s="96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5"/>
    </row>
    <row r="11" spans="2:89" ht="27.75" customHeight="1" x14ac:dyDescent="0.15">
      <c r="B11" s="94"/>
      <c r="C11" s="95"/>
      <c r="D11" s="95"/>
      <c r="E11" s="95"/>
      <c r="F11" s="96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5"/>
    </row>
    <row r="12" spans="2:89" ht="27.75" customHeight="1" x14ac:dyDescent="0.15">
      <c r="B12" s="94"/>
      <c r="C12" s="95"/>
      <c r="D12" s="95"/>
      <c r="E12" s="95"/>
      <c r="F12" s="96"/>
      <c r="G12" s="103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5"/>
    </row>
    <row r="13" spans="2:89" ht="27.75" customHeight="1" x14ac:dyDescent="0.15">
      <c r="B13" s="97"/>
      <c r="C13" s="98"/>
      <c r="D13" s="98"/>
      <c r="E13" s="98"/>
      <c r="F13" s="99"/>
      <c r="G13" s="106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8"/>
    </row>
    <row r="14" spans="2:89" ht="27.75" customHeight="1" x14ac:dyDescent="0.15">
      <c r="B14" s="73" t="s">
        <v>35</v>
      </c>
      <c r="C14" s="74"/>
      <c r="D14" s="74"/>
      <c r="E14" s="74"/>
      <c r="F14" s="75"/>
      <c r="G14" s="129">
        <f>IF($AL$8=0,"",$AL$8)</f>
        <v>37653</v>
      </c>
      <c r="H14" s="130"/>
      <c r="I14" s="130"/>
      <c r="J14" s="130"/>
      <c r="K14" s="130"/>
      <c r="L14" s="130"/>
      <c r="M14" s="130"/>
      <c r="N14" s="131"/>
      <c r="O14" s="73" t="s">
        <v>19</v>
      </c>
      <c r="P14" s="74"/>
      <c r="Q14" s="74"/>
      <c r="R14" s="75"/>
      <c r="S14" s="127">
        <f>IF($AM$8=0,"",$AM$8)</f>
        <v>8</v>
      </c>
      <c r="T14" s="128"/>
      <c r="U14" s="128"/>
      <c r="V14" s="128"/>
      <c r="W14" s="128"/>
      <c r="X14" s="128"/>
      <c r="Y14" s="12" t="s">
        <v>2</v>
      </c>
    </row>
    <row r="15" spans="2:89" ht="27.75" customHeight="1" x14ac:dyDescent="0.15">
      <c r="B15" s="135" t="s">
        <v>20</v>
      </c>
      <c r="C15" s="92"/>
      <c r="D15" s="92"/>
      <c r="E15" s="92"/>
      <c r="F15" s="93"/>
      <c r="G15" s="112" t="str">
        <f>IF($AN$8=0,"",$AN$8)</f>
        <v/>
      </c>
      <c r="H15" s="113"/>
      <c r="I15" s="113"/>
      <c r="J15" s="113"/>
      <c r="K15" s="113"/>
      <c r="L15" s="113"/>
      <c r="M15" s="113"/>
      <c r="N15" s="114"/>
      <c r="O15" s="136" t="s">
        <v>36</v>
      </c>
      <c r="P15" s="74"/>
      <c r="Q15" s="74"/>
      <c r="R15" s="75"/>
      <c r="S15" s="109" t="str">
        <f>IF($AO$8=0,"",$AO$8)</f>
        <v>奄美市内</v>
      </c>
      <c r="T15" s="110"/>
      <c r="U15" s="110"/>
      <c r="V15" s="110"/>
      <c r="W15" s="110"/>
      <c r="X15" s="110"/>
      <c r="Y15" s="111"/>
    </row>
    <row r="16" spans="2:89" ht="27.75" customHeight="1" x14ac:dyDescent="0.15">
      <c r="B16" s="91" t="s">
        <v>6</v>
      </c>
      <c r="C16" s="92"/>
      <c r="D16" s="92"/>
      <c r="E16" s="92"/>
      <c r="F16" s="93"/>
      <c r="G16" s="112" t="str">
        <f>IF($AP$8=0,"",$AP$8)</f>
        <v>奄美市社協本所</v>
      </c>
      <c r="H16" s="113"/>
      <c r="I16" s="113"/>
      <c r="J16" s="113"/>
      <c r="K16" s="113"/>
      <c r="L16" s="113"/>
      <c r="M16" s="113"/>
      <c r="N16" s="114"/>
      <c r="O16" s="73" t="s">
        <v>3</v>
      </c>
      <c r="P16" s="74"/>
      <c r="Q16" s="74"/>
      <c r="R16" s="75"/>
      <c r="S16" s="109" t="str">
        <f>IF($AQ$8=0,"",$AQ$8)</f>
        <v>0997-52-7601</v>
      </c>
      <c r="T16" s="110"/>
      <c r="U16" s="110"/>
      <c r="V16" s="110"/>
      <c r="W16" s="110"/>
      <c r="X16" s="110"/>
      <c r="Y16" s="111"/>
    </row>
    <row r="17" spans="2:25" ht="13.5" x14ac:dyDescent="0.15">
      <c r="B17" s="132" t="s">
        <v>10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4"/>
    </row>
    <row r="18" spans="2:25" ht="13.5" x14ac:dyDescent="0.15">
      <c r="B18" s="115" t="str">
        <f>'検索表（入力）'!M5</f>
        <v>ふ　れ　あ　う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</row>
    <row r="19" spans="2:25" ht="13.5" x14ac:dyDescent="0.15">
      <c r="B19" s="11" t="str">
        <f>IF($AR$8=0,"",$AR$8)</f>
        <v/>
      </c>
      <c r="C19" s="71" t="str">
        <f>'検索表（入力）'!M6</f>
        <v>訪問・話相手</v>
      </c>
      <c r="D19" s="71"/>
      <c r="E19" s="71"/>
      <c r="F19" s="71"/>
      <c r="G19" s="71"/>
      <c r="H19" s="71"/>
      <c r="I19" s="72"/>
      <c r="J19" s="11" t="str">
        <f>IF($AS$8=0,"",$AS$8)</f>
        <v>●</v>
      </c>
      <c r="K19" s="71" t="str">
        <f>'検索表（入力）'!N6</f>
        <v>遊び相手</v>
      </c>
      <c r="L19" s="71"/>
      <c r="M19" s="71"/>
      <c r="N19" s="71"/>
      <c r="O19" s="71"/>
      <c r="P19" s="71"/>
      <c r="Q19" s="72"/>
      <c r="R19" s="11" t="str">
        <f>IF($AT$8=0,"",$AT$8)</f>
        <v/>
      </c>
      <c r="S19" s="71" t="str">
        <f>'検索表（入力）'!O6</f>
        <v>演芸・演奏披露</v>
      </c>
      <c r="T19" s="71"/>
      <c r="U19" s="71"/>
      <c r="V19" s="71"/>
      <c r="W19" s="71"/>
      <c r="X19" s="71"/>
      <c r="Y19" s="72"/>
    </row>
    <row r="20" spans="2:25" ht="13.5" x14ac:dyDescent="0.15">
      <c r="B20" s="11" t="str">
        <f>IF($AU$8=0,"",$AU$8)</f>
        <v/>
      </c>
      <c r="C20" s="71" t="str">
        <f>'検索表（入力）'!P6</f>
        <v>文化・芸術活動</v>
      </c>
      <c r="D20" s="71"/>
      <c r="E20" s="71"/>
      <c r="F20" s="71"/>
      <c r="G20" s="71"/>
      <c r="H20" s="71"/>
      <c r="I20" s="72"/>
      <c r="J20" s="11" t="str">
        <f>IF($AV$8=0,"",$AV$8)</f>
        <v/>
      </c>
      <c r="K20" s="71" t="str">
        <f>'検索表（入力）'!Q6</f>
        <v>野外活動</v>
      </c>
      <c r="L20" s="71"/>
      <c r="M20" s="71"/>
      <c r="N20" s="71"/>
      <c r="O20" s="71"/>
      <c r="P20" s="71"/>
      <c r="Q20" s="72"/>
      <c r="R20" s="11" t="str">
        <f>IF($AW$8=0,"",$AW$8)</f>
        <v/>
      </c>
      <c r="S20" s="71" t="str">
        <f>'検索表（入力）'!R6</f>
        <v>地域交流</v>
      </c>
      <c r="T20" s="71"/>
      <c r="U20" s="71"/>
      <c r="V20" s="71"/>
      <c r="W20" s="71"/>
      <c r="X20" s="71"/>
      <c r="Y20" s="72"/>
    </row>
    <row r="21" spans="2:25" ht="13.5" x14ac:dyDescent="0.15">
      <c r="B21" s="11" t="str">
        <f>IF($AX$8=0,"",$AX$8)</f>
        <v/>
      </c>
      <c r="C21" s="71" t="str">
        <f>'検索表（入力）'!S6</f>
        <v>ゲーム・スポーツ・
レクリエーション</v>
      </c>
      <c r="D21" s="71"/>
      <c r="E21" s="71"/>
      <c r="F21" s="71"/>
      <c r="G21" s="71"/>
      <c r="H21" s="71"/>
      <c r="I21" s="72"/>
      <c r="J21" s="11" t="str">
        <f>IF($AY$8=0,"",$AY$8)</f>
        <v/>
      </c>
      <c r="K21" s="71" t="str">
        <f>'検索表（入力）'!T6</f>
        <v>国際交流</v>
      </c>
      <c r="L21" s="71"/>
      <c r="M21" s="71"/>
      <c r="N21" s="71"/>
      <c r="O21" s="71"/>
      <c r="P21" s="71"/>
      <c r="Q21" s="72"/>
      <c r="R21" s="11" t="str">
        <f>IF($AZ$8=0,"",$AZ$8)</f>
        <v/>
      </c>
      <c r="S21" s="71" t="str">
        <f>'検索表（入力）'!U6</f>
        <v>その他</v>
      </c>
      <c r="T21" s="71"/>
      <c r="U21" s="71"/>
      <c r="V21" s="71"/>
      <c r="W21" s="71"/>
      <c r="X21" s="71"/>
      <c r="Y21" s="72"/>
    </row>
    <row r="22" spans="2:25" ht="13.5" x14ac:dyDescent="0.15">
      <c r="B22" s="118" t="str">
        <f>'検索表（入力）'!V5</f>
        <v>てつだう・たすける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20"/>
    </row>
    <row r="23" spans="2:25" ht="13.5" x14ac:dyDescent="0.15">
      <c r="B23" s="11" t="str">
        <f>IF($BA$8=0,"",$BA$8)</f>
        <v/>
      </c>
      <c r="C23" s="71" t="str">
        <f>'検索表（入力）'!V6</f>
        <v>在宅介助・援助</v>
      </c>
      <c r="D23" s="71"/>
      <c r="E23" s="71"/>
      <c r="F23" s="71"/>
      <c r="G23" s="71"/>
      <c r="H23" s="71"/>
      <c r="I23" s="72"/>
      <c r="J23" s="11" t="str">
        <f>IF($BB$8=0,"",$BB$8)</f>
        <v/>
      </c>
      <c r="K23" s="71" t="str">
        <f>'検索表（入力）'!W6</f>
        <v>施設介助・援助</v>
      </c>
      <c r="L23" s="71"/>
      <c r="M23" s="71"/>
      <c r="N23" s="71"/>
      <c r="O23" s="71"/>
      <c r="P23" s="71"/>
      <c r="Q23" s="72"/>
      <c r="R23" s="11" t="str">
        <f>IF($BC$8=0,"",$BC$8)</f>
        <v/>
      </c>
      <c r="S23" s="71" t="str">
        <f>'検索表（入力）'!X6</f>
        <v>外出介助</v>
      </c>
      <c r="T23" s="71"/>
      <c r="U23" s="71"/>
      <c r="V23" s="71"/>
      <c r="W23" s="71"/>
      <c r="X23" s="71"/>
      <c r="Y23" s="72"/>
    </row>
    <row r="24" spans="2:25" ht="13.5" x14ac:dyDescent="0.15">
      <c r="B24" s="11" t="str">
        <f>IF($BD$8=0,"",$BD$8)</f>
        <v/>
      </c>
      <c r="C24" s="71" t="str">
        <f>'検索表（入力）'!Y6</f>
        <v>手話・要約筆記</v>
      </c>
      <c r="D24" s="71"/>
      <c r="E24" s="71"/>
      <c r="F24" s="71"/>
      <c r="G24" s="71"/>
      <c r="H24" s="71"/>
      <c r="I24" s="72"/>
      <c r="J24" s="11" t="str">
        <f>IF($BE$8=0,"",$BE$8)</f>
        <v/>
      </c>
      <c r="K24" s="71" t="str">
        <f>'検索表（入力）'!Z6</f>
        <v>点訳・通訳・音声訳</v>
      </c>
      <c r="L24" s="71"/>
      <c r="M24" s="71"/>
      <c r="N24" s="71"/>
      <c r="O24" s="71"/>
      <c r="P24" s="71"/>
      <c r="Q24" s="72"/>
      <c r="R24" s="11" t="str">
        <f>IF($BF$8=0,"",$BF$8)</f>
        <v/>
      </c>
      <c r="S24" s="71" t="str">
        <f>'検索表（入力）'!AA6</f>
        <v>朗読・読み聞かせ</v>
      </c>
      <c r="T24" s="71"/>
      <c r="U24" s="71"/>
      <c r="V24" s="71"/>
      <c r="W24" s="71"/>
      <c r="X24" s="71"/>
      <c r="Y24" s="72"/>
    </row>
    <row r="25" spans="2:25" ht="13.5" x14ac:dyDescent="0.15">
      <c r="B25" s="11" t="str">
        <f>IF($BG$8=0,"",$BG$8)</f>
        <v/>
      </c>
      <c r="C25" s="71" t="str">
        <f>'検索表（入力）'!AB6</f>
        <v>託児・子育て支援</v>
      </c>
      <c r="D25" s="71"/>
      <c r="E25" s="71"/>
      <c r="F25" s="71"/>
      <c r="G25" s="71"/>
      <c r="H25" s="71"/>
      <c r="I25" s="72"/>
      <c r="J25" s="11" t="str">
        <f>IF($BH$8=0,"",$BH$8)</f>
        <v/>
      </c>
      <c r="K25" s="71" t="str">
        <f>'検索表（入力）'!AC6</f>
        <v>国際協力</v>
      </c>
      <c r="L25" s="71"/>
      <c r="M25" s="71"/>
      <c r="N25" s="71"/>
      <c r="O25" s="71"/>
      <c r="P25" s="71"/>
      <c r="Q25" s="72"/>
      <c r="R25" s="11" t="str">
        <f>IF($BI$8=0,"",$BI$8)</f>
        <v/>
      </c>
      <c r="S25" s="71" t="str">
        <f>'検索表（入力）'!AD6</f>
        <v>観光・施設等のガイド</v>
      </c>
      <c r="T25" s="71"/>
      <c r="U25" s="71"/>
      <c r="V25" s="71"/>
      <c r="W25" s="71"/>
      <c r="X25" s="71"/>
      <c r="Y25" s="72"/>
    </row>
    <row r="26" spans="2:25" ht="13.5" x14ac:dyDescent="0.15">
      <c r="B26" s="11" t="str">
        <f>IF($BJ$8=0,"",$BJ$8)</f>
        <v/>
      </c>
      <c r="C26" s="71" t="str">
        <f>'検索表（入力）'!AE6</f>
        <v>相談相手・カウンセリング</v>
      </c>
      <c r="D26" s="71"/>
      <c r="E26" s="71"/>
      <c r="F26" s="71"/>
      <c r="G26" s="71"/>
      <c r="H26" s="71"/>
      <c r="I26" s="72"/>
      <c r="J26" s="11" t="str">
        <f>IF($BK$8=0,"",$BK$8)</f>
        <v/>
      </c>
      <c r="K26" s="71" t="str">
        <f>'検索表（入力）'!AF6</f>
        <v>災害支援</v>
      </c>
      <c r="L26" s="71"/>
      <c r="M26" s="71"/>
      <c r="N26" s="71"/>
      <c r="O26" s="71"/>
      <c r="P26" s="71"/>
      <c r="Q26" s="72"/>
      <c r="R26" s="11" t="str">
        <f>IF($BL$8=0,"",$BL$8)</f>
        <v/>
      </c>
      <c r="S26" s="71" t="str">
        <f>'検索表（入力）'!AG6</f>
        <v>その他</v>
      </c>
      <c r="T26" s="71"/>
      <c r="U26" s="71"/>
      <c r="V26" s="71"/>
      <c r="W26" s="71"/>
      <c r="X26" s="71"/>
      <c r="Y26" s="72"/>
    </row>
    <row r="27" spans="2:25" ht="13.5" x14ac:dyDescent="0.15">
      <c r="B27" s="88" t="str">
        <f>'検索表（入力）'!AH5</f>
        <v>おしえる・つたえる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</row>
    <row r="28" spans="2:25" ht="13.5" x14ac:dyDescent="0.15">
      <c r="B28" s="11" t="str">
        <f>IF($BM$8=0,"",$BM$8)</f>
        <v/>
      </c>
      <c r="C28" s="71" t="str">
        <f>'検索表（入力）'!AH6</f>
        <v>学習・教養・技術指導</v>
      </c>
      <c r="D28" s="71"/>
      <c r="E28" s="71"/>
      <c r="F28" s="71"/>
      <c r="G28" s="71"/>
      <c r="H28" s="71"/>
      <c r="I28" s="72"/>
      <c r="J28" s="11" t="str">
        <f>IF($BN$8=0,"",$BN$8)</f>
        <v/>
      </c>
      <c r="K28" s="71" t="str">
        <f>'検索表（入力）'!AI6</f>
        <v>パソコン指導</v>
      </c>
      <c r="L28" s="71"/>
      <c r="M28" s="71"/>
      <c r="N28" s="71"/>
      <c r="O28" s="71"/>
      <c r="P28" s="71"/>
      <c r="Q28" s="72"/>
      <c r="R28" s="11" t="str">
        <f>IF($BO$8=0,"",$BO$8)</f>
        <v/>
      </c>
      <c r="S28" s="71" t="str">
        <f>'検索表（入力）'!AJ6</f>
        <v>青少年育成</v>
      </c>
      <c r="T28" s="71"/>
      <c r="U28" s="71"/>
      <c r="V28" s="71"/>
      <c r="W28" s="71"/>
      <c r="X28" s="71"/>
      <c r="Y28" s="72"/>
    </row>
    <row r="29" spans="2:25" ht="13.5" x14ac:dyDescent="0.15">
      <c r="B29" s="11" t="str">
        <f>IF($BP$8=0,"",$BP$8)</f>
        <v/>
      </c>
      <c r="C29" s="71" t="str">
        <f>'検索表（入力）'!AK6</f>
        <v>環境・自然</v>
      </c>
      <c r="D29" s="71"/>
      <c r="E29" s="71"/>
      <c r="F29" s="71"/>
      <c r="G29" s="71"/>
      <c r="H29" s="71"/>
      <c r="I29" s="72"/>
      <c r="J29" s="11" t="str">
        <f>IF($BQ$8=0,"",$BQ$8)</f>
        <v/>
      </c>
      <c r="K29" s="71" t="str">
        <f>'検索表（入力）'!AL6</f>
        <v>人権・平和</v>
      </c>
      <c r="L29" s="71"/>
      <c r="M29" s="71"/>
      <c r="N29" s="71"/>
      <c r="O29" s="71"/>
      <c r="P29" s="71"/>
      <c r="Q29" s="72"/>
      <c r="R29" s="11" t="str">
        <f>IF($BR$8=0,"",$BR$8)</f>
        <v/>
      </c>
      <c r="S29" s="71" t="str">
        <f>'検索表（入力）'!AM6</f>
        <v>文化伝承</v>
      </c>
      <c r="T29" s="71"/>
      <c r="U29" s="71"/>
      <c r="V29" s="71"/>
      <c r="W29" s="71"/>
      <c r="X29" s="71"/>
      <c r="Y29" s="72"/>
    </row>
    <row r="30" spans="2:25" ht="13.5" x14ac:dyDescent="0.15">
      <c r="B30" s="11" t="str">
        <f>IF($BS$8=0,"",$BS$8)</f>
        <v/>
      </c>
      <c r="C30" s="71" t="str">
        <f>'検索表（入力）'!AN6</f>
        <v>まちづくり</v>
      </c>
      <c r="D30" s="71"/>
      <c r="E30" s="71"/>
      <c r="F30" s="71"/>
      <c r="G30" s="71"/>
      <c r="H30" s="71"/>
      <c r="I30" s="72"/>
      <c r="J30" s="11" t="str">
        <f>IF($BT$8=0,"",$BT$8)</f>
        <v/>
      </c>
      <c r="K30" s="71" t="str">
        <f>'検索表（入力）'!AO6</f>
        <v>その他</v>
      </c>
      <c r="L30" s="71"/>
      <c r="M30" s="71"/>
      <c r="N30" s="71"/>
      <c r="O30" s="71"/>
      <c r="P30" s="71"/>
      <c r="Q30" s="72"/>
      <c r="R30" s="11"/>
      <c r="S30" s="71"/>
      <c r="T30" s="71"/>
      <c r="U30" s="71"/>
      <c r="V30" s="71"/>
      <c r="W30" s="71"/>
      <c r="X30" s="71"/>
      <c r="Y30" s="72"/>
    </row>
    <row r="31" spans="2:25" ht="13.5" x14ac:dyDescent="0.15">
      <c r="B31" s="76" t="str">
        <f>'検索表（入力）'!AP5</f>
        <v>ととのえる・まもる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</row>
    <row r="32" spans="2:25" ht="13.5" x14ac:dyDescent="0.15">
      <c r="B32" s="11" t="str">
        <f>IF($BU$8=0,"",$BU$8)</f>
        <v/>
      </c>
      <c r="C32" s="71" t="str">
        <f>'検索表（入力）'!AP6</f>
        <v>環境美化・自然や動物保護</v>
      </c>
      <c r="D32" s="71"/>
      <c r="E32" s="71"/>
      <c r="F32" s="71"/>
      <c r="G32" s="71"/>
      <c r="H32" s="71"/>
      <c r="I32" s="72"/>
      <c r="J32" s="11" t="str">
        <f>IF($BV$8=0,"",$BV$8)</f>
        <v/>
      </c>
      <c r="K32" s="71" t="str">
        <f>'検索表（入力）'!AQ6</f>
        <v>リサイクル</v>
      </c>
      <c r="L32" s="71"/>
      <c r="M32" s="71"/>
      <c r="N32" s="71"/>
      <c r="O32" s="71"/>
      <c r="P32" s="71"/>
      <c r="Q32" s="72"/>
      <c r="R32" s="11" t="str">
        <f>IF($BW$8=0,"",$BW$8)</f>
        <v/>
      </c>
      <c r="S32" s="71" t="str">
        <f>'検索表（入力）'!AR6</f>
        <v>バリアフリー</v>
      </c>
      <c r="T32" s="71"/>
      <c r="U32" s="71"/>
      <c r="V32" s="71"/>
      <c r="W32" s="71"/>
      <c r="X32" s="71"/>
      <c r="Y32" s="72"/>
    </row>
    <row r="33" spans="2:25" ht="13.5" x14ac:dyDescent="0.15">
      <c r="B33" s="11" t="str">
        <f>IF($BX$8=0,"",$BX$8)</f>
        <v/>
      </c>
      <c r="C33" s="71" t="str">
        <f>'検索表（入力）'!AS6</f>
        <v>その他</v>
      </c>
      <c r="D33" s="71"/>
      <c r="E33" s="71"/>
      <c r="F33" s="71"/>
      <c r="G33" s="71"/>
      <c r="H33" s="71"/>
      <c r="I33" s="72"/>
      <c r="J33" s="11"/>
      <c r="K33" s="71"/>
      <c r="L33" s="71"/>
      <c r="M33" s="71"/>
      <c r="N33" s="71"/>
      <c r="O33" s="71"/>
      <c r="P33" s="71"/>
      <c r="Q33" s="72"/>
      <c r="R33" s="11"/>
      <c r="S33" s="71"/>
      <c r="T33" s="71"/>
      <c r="U33" s="71"/>
      <c r="V33" s="71"/>
      <c r="W33" s="71"/>
      <c r="X33" s="71"/>
      <c r="Y33" s="72"/>
    </row>
    <row r="34" spans="2:25" ht="13.5" x14ac:dyDescent="0.15">
      <c r="B34" s="79" t="str">
        <f>'検索表（入力）'!AT5</f>
        <v>つくる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1"/>
    </row>
    <row r="35" spans="2:25" ht="13.5" x14ac:dyDescent="0.15">
      <c r="B35" s="11" t="str">
        <f>IF($BY$8=0,"",$BY$8)</f>
        <v/>
      </c>
      <c r="C35" s="71" t="str">
        <f>'検索表（入力）'!AT6</f>
        <v>日用品づくり</v>
      </c>
      <c r="D35" s="71"/>
      <c r="E35" s="71"/>
      <c r="F35" s="71"/>
      <c r="G35" s="71"/>
      <c r="H35" s="71"/>
      <c r="I35" s="72"/>
      <c r="J35" s="11" t="str">
        <f>IF($BZ$8=0,"",$BZ$8)</f>
        <v/>
      </c>
      <c r="K35" s="71" t="str">
        <f>'検索表（入力）'!AU6</f>
        <v>遊具・絵本づくり</v>
      </c>
      <c r="L35" s="71"/>
      <c r="M35" s="71"/>
      <c r="N35" s="71"/>
      <c r="O35" s="71"/>
      <c r="P35" s="71"/>
      <c r="Q35" s="72"/>
      <c r="R35" s="11" t="str">
        <f>IF($CA$8=0,"",$CA$8)</f>
        <v/>
      </c>
      <c r="S35" s="71" t="str">
        <f>'検索表（入力）'!AV6</f>
        <v>その他</v>
      </c>
      <c r="T35" s="71"/>
      <c r="U35" s="71"/>
      <c r="V35" s="71"/>
      <c r="W35" s="71"/>
      <c r="X35" s="71"/>
      <c r="Y35" s="72"/>
    </row>
    <row r="36" spans="2:25" ht="13.5" x14ac:dyDescent="0.15">
      <c r="B36" s="82" t="str">
        <f>'検索表（入力）'!AW5</f>
        <v>あつめる・つのる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4"/>
    </row>
    <row r="37" spans="2:25" ht="13.5" x14ac:dyDescent="0.15">
      <c r="B37" s="11" t="str">
        <f>IF($CB$8=0,"",$CB$8)</f>
        <v/>
      </c>
      <c r="C37" s="71" t="str">
        <f>'検索表（入力）'!AW6</f>
        <v>切手・ハガキ</v>
      </c>
      <c r="D37" s="71"/>
      <c r="E37" s="71"/>
      <c r="F37" s="71"/>
      <c r="G37" s="71"/>
      <c r="H37" s="71"/>
      <c r="I37" s="72"/>
      <c r="J37" s="11" t="str">
        <f>IF($CC$8=0,"",$CC$8)</f>
        <v/>
      </c>
      <c r="K37" s="71" t="str">
        <f>'検索表（入力）'!AX6</f>
        <v>アルミ缶</v>
      </c>
      <c r="L37" s="71"/>
      <c r="M37" s="71"/>
      <c r="N37" s="71"/>
      <c r="O37" s="71"/>
      <c r="P37" s="71"/>
      <c r="Q37" s="72"/>
      <c r="R37" s="11" t="str">
        <f>IF($CD$8=0,"",$CD$8)</f>
        <v/>
      </c>
      <c r="S37" s="71" t="str">
        <f>'検索表（入力）'!AY6</f>
        <v>プリペイドカード</v>
      </c>
      <c r="T37" s="71"/>
      <c r="U37" s="71"/>
      <c r="V37" s="71"/>
      <c r="W37" s="71"/>
      <c r="X37" s="71"/>
      <c r="Y37" s="72"/>
    </row>
    <row r="38" spans="2:25" ht="13.5" x14ac:dyDescent="0.15">
      <c r="B38" s="11" t="str">
        <f>IF($CE$8=0,"",$CE$8)</f>
        <v/>
      </c>
      <c r="C38" s="71" t="str">
        <f>'検索表（入力）'!AZ6</f>
        <v>割りばし</v>
      </c>
      <c r="D38" s="71"/>
      <c r="E38" s="71"/>
      <c r="F38" s="71"/>
      <c r="G38" s="71"/>
      <c r="H38" s="71"/>
      <c r="I38" s="72"/>
      <c r="J38" s="11" t="str">
        <f>IF($CF$8=0,"",$CF$8)</f>
        <v/>
      </c>
      <c r="K38" s="71" t="str">
        <f>'検索表（入力）'!BA6</f>
        <v>その他</v>
      </c>
      <c r="L38" s="71"/>
      <c r="M38" s="71"/>
      <c r="N38" s="71"/>
      <c r="O38" s="71"/>
      <c r="P38" s="71"/>
      <c r="Q38" s="72"/>
      <c r="R38" s="11"/>
      <c r="S38" s="71"/>
      <c r="T38" s="71"/>
      <c r="U38" s="71"/>
      <c r="V38" s="71"/>
      <c r="W38" s="71"/>
      <c r="X38" s="71"/>
      <c r="Y38" s="72"/>
    </row>
    <row r="39" spans="2:25" ht="13.5" x14ac:dyDescent="0.15">
      <c r="B39" s="85" t="str">
        <f>'検索表（入力）'!BB5</f>
        <v>しらべる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7"/>
    </row>
    <row r="40" spans="2:25" ht="13.5" x14ac:dyDescent="0.15">
      <c r="B40" s="11" t="str">
        <f>IF($CG$8=0,"",$CG$8)</f>
        <v/>
      </c>
      <c r="C40" s="71" t="str">
        <f>'検索表（入力）'!BB6</f>
        <v>くらし・生活調査</v>
      </c>
      <c r="D40" s="71"/>
      <c r="E40" s="71"/>
      <c r="F40" s="71"/>
      <c r="G40" s="71"/>
      <c r="H40" s="71"/>
      <c r="I40" s="72"/>
      <c r="J40" s="11" t="str">
        <f>IF($CH$8=0,"",$CH$8)</f>
        <v/>
      </c>
      <c r="K40" s="71" t="str">
        <f>'検索表（入力）'!BC6</f>
        <v>環境・自然調査</v>
      </c>
      <c r="L40" s="71"/>
      <c r="M40" s="71"/>
      <c r="N40" s="71"/>
      <c r="O40" s="71"/>
      <c r="P40" s="71"/>
      <c r="Q40" s="72"/>
      <c r="R40" s="11" t="str">
        <f>IF($CI$8=0,"",$CI$8)</f>
        <v/>
      </c>
      <c r="S40" s="71" t="str">
        <f>'検索表（入力）'!BD6</f>
        <v>学術・文化研究</v>
      </c>
      <c r="T40" s="71"/>
      <c r="U40" s="71"/>
      <c r="V40" s="71"/>
      <c r="W40" s="71"/>
      <c r="X40" s="71"/>
      <c r="Y40" s="72"/>
    </row>
    <row r="41" spans="2:25" ht="13.5" x14ac:dyDescent="0.15">
      <c r="B41" s="11" t="str">
        <f>IF($CJ$8=0,"",$CJ$8)</f>
        <v/>
      </c>
      <c r="C41" s="71" t="str">
        <f>'検索表（入力）'!BE6</f>
        <v>その他</v>
      </c>
      <c r="D41" s="71"/>
      <c r="E41" s="71"/>
      <c r="F41" s="71"/>
      <c r="G41" s="71"/>
      <c r="H41" s="71"/>
      <c r="I41" s="72"/>
      <c r="J41" s="11"/>
      <c r="K41" s="71"/>
      <c r="L41" s="71"/>
      <c r="M41" s="71"/>
      <c r="N41" s="71"/>
      <c r="O41" s="71"/>
      <c r="P41" s="71"/>
      <c r="Q41" s="72"/>
      <c r="R41" s="11"/>
      <c r="S41" s="71"/>
      <c r="T41" s="71"/>
      <c r="U41" s="71"/>
      <c r="V41" s="71"/>
      <c r="W41" s="71"/>
      <c r="X41" s="71"/>
      <c r="Y41" s="72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24:I24"/>
    <mergeCell ref="K24:Q24"/>
    <mergeCell ref="S24:Y24"/>
    <mergeCell ref="S14:X14"/>
    <mergeCell ref="G14:N14"/>
    <mergeCell ref="O14:R14"/>
    <mergeCell ref="B16:F16"/>
    <mergeCell ref="K19:Q19"/>
    <mergeCell ref="O16:R16"/>
    <mergeCell ref="B17:Y17"/>
    <mergeCell ref="B15:F15"/>
    <mergeCell ref="S15:Y15"/>
    <mergeCell ref="G15:N15"/>
    <mergeCell ref="O15:R15"/>
    <mergeCell ref="S19:Y19"/>
    <mergeCell ref="S20:Y20"/>
    <mergeCell ref="E3:G3"/>
    <mergeCell ref="B3:D3"/>
    <mergeCell ref="N5:Y5"/>
    <mergeCell ref="R3:T3"/>
    <mergeCell ref="U3:Y3"/>
    <mergeCell ref="G5:I5"/>
    <mergeCell ref="J5:M5"/>
    <mergeCell ref="B6:F13"/>
    <mergeCell ref="G6:Y13"/>
    <mergeCell ref="B14:F14"/>
    <mergeCell ref="C23:I23"/>
    <mergeCell ref="K23:Q23"/>
    <mergeCell ref="S23:Y23"/>
    <mergeCell ref="S21:Y21"/>
    <mergeCell ref="S16:Y16"/>
    <mergeCell ref="G16:N16"/>
    <mergeCell ref="K21:Q21"/>
    <mergeCell ref="B18:Y18"/>
    <mergeCell ref="B22:Y22"/>
    <mergeCell ref="C19:I19"/>
    <mergeCell ref="C20:I20"/>
    <mergeCell ref="C21:I21"/>
    <mergeCell ref="K20:Q20"/>
    <mergeCell ref="C28:I28"/>
    <mergeCell ref="K28:Q28"/>
    <mergeCell ref="S28:Y28"/>
    <mergeCell ref="C25:I25"/>
    <mergeCell ref="K25:Q25"/>
    <mergeCell ref="S25:Y25"/>
    <mergeCell ref="C26:I26"/>
    <mergeCell ref="K26:Q26"/>
    <mergeCell ref="S26:Y26"/>
    <mergeCell ref="B27:Y27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2023-07-11T23:44:35Z</cp:lastPrinted>
  <dcterms:created xsi:type="dcterms:W3CDTF">2006-12-26T04:29:02Z</dcterms:created>
  <dcterms:modified xsi:type="dcterms:W3CDTF">2023-07-11T23:55:55Z</dcterms:modified>
</cp:coreProperties>
</file>